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<sst xmlns="http://schemas.openxmlformats.org/spreadsheetml/2006/main" count="549" uniqueCount="229">
  <si>
    <t xml:space="preserve"> Summary</t>
  </si>
  <si>
    <t>Number of Properties Sold:</t>
  </si>
  <si>
    <t>Number of  Properties Pending Closing:</t>
  </si>
  <si>
    <t>Number of Properties Available for Sale:</t>
  </si>
  <si>
    <t>Community</t>
  </si>
  <si>
    <t>Property Status</t>
  </si>
  <si>
    <t>Month</t>
  </si>
  <si>
    <t>Bedrooms</t>
  </si>
  <si>
    <t>Full/Half</t>
  </si>
  <si>
    <t>Floors</t>
  </si>
  <si>
    <t>Pool</t>
  </si>
  <si>
    <t>View</t>
  </si>
  <si>
    <t>Garages</t>
  </si>
  <si>
    <t>Total Sq.Ft.</t>
  </si>
  <si>
    <t>Original</t>
  </si>
  <si>
    <t xml:space="preserve">Current </t>
  </si>
  <si>
    <t>Sale Price</t>
  </si>
  <si>
    <t>Price per Sq.Ft.</t>
  </si>
  <si>
    <t>Listed</t>
  </si>
  <si>
    <t>Sold</t>
  </si>
  <si>
    <t>Baths</t>
  </si>
  <si>
    <t>Under Air</t>
  </si>
  <si>
    <t>List Price</t>
  </si>
  <si>
    <t>AVALON POINTE</t>
  </si>
  <si>
    <t>Currently Listed</t>
  </si>
  <si>
    <t>For Sale</t>
  </si>
  <si>
    <t>Pending Closing</t>
  </si>
  <si>
    <t>Y</t>
  </si>
  <si>
    <t>Lake</t>
  </si>
  <si>
    <t>BAY CREEK</t>
  </si>
  <si>
    <t>Mar</t>
  </si>
  <si>
    <t>BRIARCLIFF</t>
  </si>
  <si>
    <t>Feb</t>
  </si>
  <si>
    <t>Golf/Lake</t>
  </si>
  <si>
    <t>Jan</t>
  </si>
  <si>
    <t>Aug-04</t>
  </si>
  <si>
    <t>Nov-03</t>
  </si>
  <si>
    <t>CAMBRIDGE PARK</t>
  </si>
  <si>
    <t>3/1</t>
  </si>
  <si>
    <t>N</t>
  </si>
  <si>
    <t>2/1</t>
  </si>
  <si>
    <t>5696 NW 39 Ave</t>
  </si>
  <si>
    <t>CARLTON PLACE</t>
  </si>
  <si>
    <t>3656 Carlton Pl</t>
  </si>
  <si>
    <t>May-04</t>
  </si>
  <si>
    <t>7/2</t>
  </si>
  <si>
    <t>Quantity</t>
  </si>
  <si>
    <t>1-2</t>
  </si>
  <si>
    <t>3-4</t>
  </si>
  <si>
    <t>2500+</t>
  </si>
  <si>
    <t>CLUBSIDE</t>
  </si>
  <si>
    <t>4/1</t>
  </si>
  <si>
    <t>Sep-04</t>
  </si>
  <si>
    <t>DEVON PLACE</t>
  </si>
  <si>
    <t>Apr-04</t>
  </si>
  <si>
    <t>Jun-04</t>
  </si>
  <si>
    <t>HAMILTON PLACE</t>
  </si>
  <si>
    <t>MAYFAIR</t>
  </si>
  <si>
    <t>REGENTS SQUARE</t>
  </si>
  <si>
    <t>SOMERSET</t>
  </si>
  <si>
    <t>STRATFORD GREEN</t>
  </si>
  <si>
    <t>VICTORIA ISLES</t>
  </si>
  <si>
    <t>WINDSOR BAY</t>
  </si>
  <si>
    <t>Total</t>
  </si>
  <si>
    <t>HAMPTONS</t>
  </si>
  <si>
    <t>This report is  compiled  directly by  Shereen Randazza  to present  detailed information about  actual sales activity across  all brokers as well as detailed information  about available</t>
  </si>
  <si>
    <r>
      <t xml:space="preserve">homes, pending and closed transactions of  Shereen Randazza specifically.  </t>
    </r>
    <r>
      <rPr>
        <b/>
        <sz val="11"/>
        <color indexed="12"/>
        <rFont val="Arial"/>
        <family val="2"/>
      </rPr>
      <t>All active, pending and sold homes reflecting activity of Shereen Randazza are noted in blue.</t>
    </r>
    <r>
      <rPr>
        <b/>
        <sz val="11"/>
        <rFont val="Arial"/>
        <family val="2"/>
      </rPr>
      <t xml:space="preserve"> Information</t>
    </r>
  </si>
  <si>
    <t>WOODFIELD  COUNTRY  CLUB</t>
  </si>
  <si>
    <t>$315-$320</t>
  </si>
  <si>
    <t>Prepared By:</t>
  </si>
  <si>
    <t>Data Source:</t>
  </si>
  <si>
    <t>PA, GRI</t>
  </si>
  <si>
    <t xml:space="preserve">          Shereen Randazza,</t>
  </si>
  <si>
    <t xml:space="preserve">          1 - (561)  BOCA-HOME</t>
  </si>
  <si>
    <t>Address</t>
  </si>
  <si>
    <t xml:space="preserve">LANDINGS </t>
  </si>
  <si>
    <t>3</t>
  </si>
  <si>
    <t>5-6</t>
  </si>
  <si>
    <t>about available homes and pending transactions of other real estate companies is reflected in black rather than blue in the table below.</t>
  </si>
  <si>
    <t>2</t>
  </si>
  <si>
    <t xml:space="preserve"> Lang Realty - Broker-Associate</t>
  </si>
  <si>
    <t>ENCLAVE</t>
  </si>
  <si>
    <t>COVENTRY</t>
  </si>
  <si>
    <t>$290-$315</t>
  </si>
  <si>
    <t>PRINCETON ESTATES</t>
  </si>
  <si>
    <t>Lake/Golf</t>
  </si>
  <si>
    <t>4-5</t>
  </si>
  <si>
    <t xml:space="preserve"> </t>
  </si>
  <si>
    <t xml:space="preserve">Note:   The information in this report is compiled from data supplied by Palm Beach County tax records, participants of RMLS, Inc. plus additional specific activity of Shereen Randazza for the </t>
  </si>
  <si>
    <t xml:space="preserve">           RMLS and  tax records  may account for  differences in  current property status.  If your property is  currently listed with another  broker,   this should  not be considered a solicitation.</t>
  </si>
  <si>
    <t>5</t>
  </si>
  <si>
    <t>2/1-3</t>
  </si>
  <si>
    <t xml:space="preserve">             Regional Multiple Listing Service (RMLS)</t>
  </si>
  <si>
    <t>Dec-22</t>
  </si>
  <si>
    <t>4</t>
  </si>
  <si>
    <t>3000-3100</t>
  </si>
  <si>
    <t>Y/N</t>
  </si>
  <si>
    <t>4188 NW 53 St</t>
  </si>
  <si>
    <t>3410 NW 51 Pl</t>
  </si>
  <si>
    <t>6515 NW 43 Ter</t>
  </si>
  <si>
    <t xml:space="preserve">Sep </t>
  </si>
  <si>
    <t>3600-3650</t>
  </si>
  <si>
    <t>2/1-4</t>
  </si>
  <si>
    <t>6509 Landings Ct</t>
  </si>
  <si>
    <t>2-3</t>
  </si>
  <si>
    <t>6582 NW 42 Wy</t>
  </si>
  <si>
    <t/>
  </si>
  <si>
    <t>2300-2400</t>
  </si>
  <si>
    <t>2200-2415</t>
  </si>
  <si>
    <t>$850,000-$899,000</t>
  </si>
  <si>
    <t>$350-$390</t>
  </si>
  <si>
    <t>5-6/1</t>
  </si>
  <si>
    <t>5848 NW 39 Ave</t>
  </si>
  <si>
    <t>3200-3250</t>
  </si>
  <si>
    <t>3278 St Annes Dr</t>
  </si>
  <si>
    <t>3227 Westminster Dr</t>
  </si>
  <si>
    <t>5789 Hamilton Wy</t>
  </si>
  <si>
    <t>4.1</t>
  </si>
  <si>
    <t>3-5/1</t>
  </si>
  <si>
    <t>$1,999,000-$5,000,000</t>
  </si>
  <si>
    <t>$1,000,000-$1,179,000</t>
  </si>
  <si>
    <t>3/3-1</t>
  </si>
  <si>
    <t>$2,199,000</t>
  </si>
  <si>
    <t>3200-3300</t>
  </si>
  <si>
    <t>$1,900,000-$2,100,000</t>
  </si>
  <si>
    <t xml:space="preserve">Sold </t>
  </si>
  <si>
    <t>First Quarter 2024 Home Resales</t>
  </si>
  <si>
    <t>January 1, 2024 - March 31, 2024</t>
  </si>
  <si>
    <t xml:space="preserve">             as of April 2, 2024</t>
  </si>
  <si>
    <t xml:space="preserve">KENSINGTON </t>
  </si>
  <si>
    <t xml:space="preserve">           period of  January 1 - March 31, 2024.  RMLS, Inc. and  Shereen Randazza do not guarantee or  are not responsible for its accuracy and completeness.   Time delays in  updating</t>
  </si>
  <si>
    <t>6870 NW 39 Ter</t>
  </si>
  <si>
    <t>3748 NW 52 St</t>
  </si>
  <si>
    <t>Dec-23</t>
  </si>
  <si>
    <t>Sep-23</t>
  </si>
  <si>
    <t>6596 NW 42 Wy</t>
  </si>
  <si>
    <t>Oct-23</t>
  </si>
  <si>
    <t>4277 NW 62 Rd</t>
  </si>
  <si>
    <t>Aug-23</t>
  </si>
  <si>
    <t>5895 Windsor Ct</t>
  </si>
  <si>
    <t>3863 NW 53 St</t>
  </si>
  <si>
    <t>8.5</t>
  </si>
  <si>
    <t>Golf</t>
  </si>
  <si>
    <t>5784 NW 39 Ave</t>
  </si>
  <si>
    <t>6536 Landings Ct</t>
  </si>
  <si>
    <t>6/2</t>
  </si>
  <si>
    <t>3896 Regency Cir S</t>
  </si>
  <si>
    <t>5782 Regency Cir W</t>
  </si>
  <si>
    <t>Nov-23</t>
  </si>
  <si>
    <t>5724 Regency Cir W</t>
  </si>
  <si>
    <t>3682 Princeton Wy</t>
  </si>
  <si>
    <t>10/6</t>
  </si>
  <si>
    <t>Jul-23</t>
  </si>
  <si>
    <t>4126 NW 53 St</t>
  </si>
  <si>
    <t>4035 Avalon Pointe Dr</t>
  </si>
  <si>
    <t>May-23-Jun-23</t>
  </si>
  <si>
    <t>$1,900,000-$2,000,000</t>
  </si>
  <si>
    <t>$1,750,000-$1,800,000</t>
  </si>
  <si>
    <t>$523-$554</t>
  </si>
  <si>
    <t>Sep-23-Oct-23</t>
  </si>
  <si>
    <t>$935,000-$950,000</t>
  </si>
  <si>
    <t>$887,000-$895,000</t>
  </si>
  <si>
    <t>$370-$372</t>
  </si>
  <si>
    <t>Jan-Feb</t>
  </si>
  <si>
    <t>Jul-23-Aug-23</t>
  </si>
  <si>
    <t>$1,500,000-$1,600,000</t>
  </si>
  <si>
    <t>$1,200,000-$1,300,000</t>
  </si>
  <si>
    <t>$400-$433</t>
  </si>
  <si>
    <t>$1,250,000-$1,300,000</t>
  </si>
  <si>
    <t>$1,200,000-$1,250,000</t>
  </si>
  <si>
    <t>$389-$403</t>
  </si>
  <si>
    <t>3352 NW 53 Cir</t>
  </si>
  <si>
    <t>Sep-23-Mar</t>
  </si>
  <si>
    <t>$1,100,000-$1,200,000</t>
  </si>
  <si>
    <t>$434-$502</t>
  </si>
  <si>
    <t>Jun-21-Dec-23</t>
  </si>
  <si>
    <t>3-3/1</t>
  </si>
  <si>
    <t>2300-2900</t>
  </si>
  <si>
    <t>$1,250,000-$1,500,000</t>
  </si>
  <si>
    <t>$1,375,000-$1,400,000</t>
  </si>
  <si>
    <t>$486-$585</t>
  </si>
  <si>
    <t>$1,850,000-$1.900,000</t>
  </si>
  <si>
    <t>Jun-23-Jan</t>
  </si>
  <si>
    <t>$1,850,000-$2,000,000</t>
  </si>
  <si>
    <t>$600-$615</t>
  </si>
  <si>
    <t>$1,800,000-$1,900,000</t>
  </si>
  <si>
    <t>$1,650,000-$1,700,000</t>
  </si>
  <si>
    <t>$452-$464</t>
  </si>
  <si>
    <t>2585-2821</t>
  </si>
  <si>
    <t>$1,825,000-$2,200,000</t>
  </si>
  <si>
    <t>$647-$851</t>
  </si>
  <si>
    <t>Dec-23-Feb</t>
  </si>
  <si>
    <t>1918-2716</t>
  </si>
  <si>
    <t>$649,000-$900,000</t>
  </si>
  <si>
    <t>$675,000-$900,000</t>
  </si>
  <si>
    <t>$331-$352</t>
  </si>
  <si>
    <t>Oct-23-Nov-23</t>
  </si>
  <si>
    <t>4/1-5</t>
  </si>
  <si>
    <t>3900-4000</t>
  </si>
  <si>
    <t>$2,300,000-$2,400,000</t>
  </si>
  <si>
    <t>$600-$630</t>
  </si>
  <si>
    <t>Feb-Mar</t>
  </si>
  <si>
    <t>$615-$649</t>
  </si>
  <si>
    <t>Jun-23-Mar</t>
  </si>
  <si>
    <t>2-4</t>
  </si>
  <si>
    <t>2751-6075</t>
  </si>
  <si>
    <t>$1.849,000-$5,000,000</t>
  </si>
  <si>
    <t>4-6</t>
  </si>
  <si>
    <t>$541-$911</t>
  </si>
  <si>
    <t>Aug-23-Sep-23</t>
  </si>
  <si>
    <t>Dec-23-Jan</t>
  </si>
  <si>
    <t>$900,000-$925,000</t>
  </si>
  <si>
    <t>$825,000-$850,000</t>
  </si>
  <si>
    <t>$358-$367</t>
  </si>
  <si>
    <t>Oct-23-Mar</t>
  </si>
  <si>
    <t>7-7/1</t>
  </si>
  <si>
    <t>7500-7700</t>
  </si>
  <si>
    <t>$10,000,000-$12,000,000</t>
  </si>
  <si>
    <t>$9,000.000-$10,000,000</t>
  </si>
  <si>
    <t>$1,184-$1,312</t>
  </si>
  <si>
    <t>2600-2700</t>
  </si>
  <si>
    <t>$692-$709</t>
  </si>
  <si>
    <t>Sep-23-Dec-23</t>
  </si>
  <si>
    <t>$3,400,000-$4,500,000</t>
  </si>
  <si>
    <t>5200-6100</t>
  </si>
  <si>
    <t>$653-$732</t>
  </si>
  <si>
    <t>2500-3900</t>
  </si>
  <si>
    <t>$900,000-$2,000,000</t>
  </si>
  <si>
    <t>$350-$512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</si>
</sst>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8">
    <font>
      <sz val="10"/>
      <name val="Arial"/>
      <family val="0"/>
    </font>
    <font>
      <b/>
      <sz val="16"/>
      <name val="Academy Engraved LET"/>
      <family val="0"/>
    </font>
    <font>
      <b/>
      <sz val="10"/>
      <name val="Arial"/>
      <family val="2"/>
    </font>
    <font>
      <b/>
      <sz val="14"/>
      <name val="Academy Engraved LET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6" fontId="0" fillId="0" borderId="13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 horizontal="center"/>
    </xf>
    <xf numFmtId="16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" fontId="0" fillId="0" borderId="21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24" xfId="0" applyFont="1" applyBorder="1" applyAlignment="1">
      <alignment horizontal="center"/>
    </xf>
    <xf numFmtId="16" fontId="0" fillId="0" borderId="13" xfId="0" applyNumberFormat="1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 quotePrefix="1">
      <alignment horizontal="center"/>
    </xf>
    <xf numFmtId="0" fontId="0" fillId="0" borderId="13" xfId="0" applyBorder="1" applyAlignment="1">
      <alignment/>
    </xf>
    <xf numFmtId="16" fontId="0" fillId="0" borderId="0" xfId="0" applyNumberFormat="1" applyFont="1" applyBorder="1" applyAlignment="1" quotePrefix="1">
      <alignment horizontal="center"/>
    </xf>
    <xf numFmtId="0" fontId="0" fillId="0" borderId="19" xfId="0" applyFont="1" applyBorder="1" applyAlignment="1">
      <alignment/>
    </xf>
    <xf numFmtId="16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1" xfId="0" applyFont="1" applyBorder="1" applyAlignment="1" quotePrefix="1">
      <alignment horizontal="center"/>
    </xf>
    <xf numFmtId="6" fontId="0" fillId="0" borderId="0" xfId="0" applyNumberFormat="1" applyFont="1" applyBorder="1" applyAlignment="1">
      <alignment horizontal="right"/>
    </xf>
    <xf numFmtId="6" fontId="0" fillId="0" borderId="10" xfId="0" applyNumberFormat="1" applyFont="1" applyBorder="1" applyAlignment="1">
      <alignment horizontal="right"/>
    </xf>
    <xf numFmtId="0" fontId="0" fillId="0" borderId="24" xfId="0" applyFont="1" applyBorder="1" applyAlignment="1" quotePrefix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6" fontId="0" fillId="0" borderId="13" xfId="0" applyNumberFormat="1" applyFont="1" applyBorder="1" applyAlignment="1">
      <alignment horizontal="right"/>
    </xf>
    <xf numFmtId="6" fontId="0" fillId="0" borderId="21" xfId="0" applyNumberFormat="1" applyFont="1" applyBorder="1" applyAlignment="1">
      <alignment horizontal="right"/>
    </xf>
    <xf numFmtId="6" fontId="0" fillId="0" borderId="26" xfId="0" applyNumberFormat="1" applyFont="1" applyBorder="1" applyAlignment="1">
      <alignment horizontal="right"/>
    </xf>
    <xf numFmtId="6" fontId="0" fillId="0" borderId="13" xfId="0" applyNumberForma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13" xfId="0" applyNumberFormat="1" applyBorder="1" applyAlignment="1">
      <alignment/>
    </xf>
    <xf numFmtId="6" fontId="0" fillId="0" borderId="21" xfId="0" applyNumberFormat="1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17" fontId="0" fillId="0" borderId="0" xfId="0" applyNumberFormat="1" applyFont="1" applyBorder="1" applyAlignment="1" quotePrefix="1">
      <alignment horizontal="center"/>
    </xf>
    <xf numFmtId="17" fontId="0" fillId="0" borderId="10" xfId="0" applyNumberFormat="1" applyFont="1" applyBorder="1" applyAlignment="1" quotePrefix="1">
      <alignment horizontal="center"/>
    </xf>
    <xf numFmtId="0" fontId="0" fillId="0" borderId="27" xfId="0" applyFont="1" applyBorder="1" applyAlignment="1" quotePrefix="1">
      <alignment horizontal="center"/>
    </xf>
    <xf numFmtId="6" fontId="0" fillId="0" borderId="2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8" xfId="0" applyFont="1" applyBorder="1" applyAlignment="1" quotePrefix="1">
      <alignment horizontal="center"/>
    </xf>
    <xf numFmtId="6" fontId="0" fillId="0" borderId="19" xfId="0" applyNumberFormat="1" applyFont="1" applyBorder="1" applyAlignment="1">
      <alignment horizontal="right"/>
    </xf>
    <xf numFmtId="17" fontId="0" fillId="0" borderId="25" xfId="0" applyNumberFormat="1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6" fontId="0" fillId="0" borderId="21" xfId="0" applyNumberFormat="1" applyFont="1" applyBorder="1" applyAlignment="1" quotePrefix="1">
      <alignment horizontal="right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11" fillId="0" borderId="0" xfId="0" applyFont="1" applyAlignment="1">
      <alignment/>
    </xf>
    <xf numFmtId="0" fontId="0" fillId="0" borderId="25" xfId="0" applyFont="1" applyBorder="1" applyAlignment="1">
      <alignment/>
    </xf>
    <xf numFmtId="16" fontId="0" fillId="0" borderId="23" xfId="0" applyNumberFormat="1" applyFont="1" applyBorder="1" applyAlignment="1" quotePrefix="1">
      <alignment horizontal="center"/>
    </xf>
    <xf numFmtId="6" fontId="0" fillId="0" borderId="23" xfId="0" applyNumberFormat="1" applyFont="1" applyBorder="1" applyAlignment="1" quotePrefix="1">
      <alignment horizontal="right"/>
    </xf>
    <xf numFmtId="6" fontId="0" fillId="0" borderId="10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3" xfId="0" applyFont="1" applyBorder="1" applyAlignment="1" quotePrefix="1">
      <alignment horizontal="center"/>
    </xf>
    <xf numFmtId="6" fontId="0" fillId="0" borderId="22" xfId="0" applyNumberFormat="1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6" fontId="13" fillId="0" borderId="21" xfId="0" applyNumberFormat="1" applyFont="1" applyBorder="1" applyAlignment="1">
      <alignment horizontal="right"/>
    </xf>
    <xf numFmtId="0" fontId="13" fillId="0" borderId="25" xfId="0" applyFont="1" applyBorder="1" applyAlignment="1">
      <alignment horizontal="center"/>
    </xf>
    <xf numFmtId="6" fontId="13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6" fontId="0" fillId="0" borderId="2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 quotePrefix="1">
      <alignment horizontal="center"/>
    </xf>
    <xf numFmtId="0" fontId="0" fillId="0" borderId="21" xfId="0" applyFont="1" applyBorder="1" applyAlignment="1" quotePrefix="1">
      <alignment/>
    </xf>
    <xf numFmtId="6" fontId="0" fillId="0" borderId="23" xfId="0" applyNumberFormat="1" applyFont="1" applyFill="1" applyBorder="1" applyAlignment="1" quotePrefix="1">
      <alignment horizontal="right"/>
    </xf>
    <xf numFmtId="0" fontId="0" fillId="0" borderId="10" xfId="0" applyFont="1" applyBorder="1" applyAlignment="1" quotePrefix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3" xfId="0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0" fontId="12" fillId="0" borderId="21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6" fontId="13" fillId="0" borderId="22" xfId="0" applyNumberFormat="1" applyFont="1" applyBorder="1" applyAlignment="1" quotePrefix="1">
      <alignment horizontal="center"/>
    </xf>
    <xf numFmtId="0" fontId="0" fillId="0" borderId="3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6" fontId="0" fillId="0" borderId="20" xfId="0" applyNumberFormat="1" applyFont="1" applyBorder="1" applyAlignment="1" quotePrefix="1">
      <alignment horizontal="right"/>
    </xf>
    <xf numFmtId="6" fontId="0" fillId="0" borderId="21" xfId="0" applyNumberFormat="1" applyFont="1" applyFill="1" applyBorder="1" applyAlignment="1" quotePrefix="1">
      <alignment horizontal="right"/>
    </xf>
    <xf numFmtId="0" fontId="0" fillId="0" borderId="17" xfId="0" applyFont="1" applyBorder="1" applyAlignment="1">
      <alignment/>
    </xf>
    <xf numFmtId="0" fontId="2" fillId="0" borderId="20" xfId="0" applyFont="1" applyBorder="1" applyAlignment="1" quotePrefix="1">
      <alignment horizontal="center"/>
    </xf>
    <xf numFmtId="0" fontId="0" fillId="0" borderId="28" xfId="0" applyFont="1" applyFill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21" xfId="0" applyFont="1" applyFill="1" applyBorder="1" applyAlignment="1" quotePrefix="1">
      <alignment horizontal="center"/>
    </xf>
    <xf numFmtId="0" fontId="2" fillId="0" borderId="30" xfId="0" applyFont="1" applyBorder="1" applyAlignment="1">
      <alignment horizontal="center"/>
    </xf>
    <xf numFmtId="6" fontId="0" fillId="0" borderId="10" xfId="0" applyNumberFormat="1" applyFont="1" applyFill="1" applyBorder="1" applyAlignment="1" quotePrefix="1">
      <alignment horizontal="right"/>
    </xf>
    <xf numFmtId="0" fontId="0" fillId="0" borderId="28" xfId="0" applyFont="1" applyBorder="1" applyAlignment="1">
      <alignment horizontal="center"/>
    </xf>
    <xf numFmtId="6" fontId="0" fillId="0" borderId="0" xfId="0" applyNumberFormat="1" applyFont="1" applyFill="1" applyBorder="1" applyAlignment="1" quotePrefix="1">
      <alignment horizontal="righ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0" fillId="0" borderId="31" xfId="0" applyFont="1" applyBorder="1" applyAlignment="1" quotePrefix="1">
      <alignment horizontal="center"/>
    </xf>
    <xf numFmtId="0" fontId="0" fillId="0" borderId="21" xfId="0" applyFont="1" applyFill="1" applyBorder="1" applyAlignment="1">
      <alignment/>
    </xf>
    <xf numFmtId="0" fontId="11" fillId="0" borderId="3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6" fontId="0" fillId="32" borderId="21" xfId="0" applyNumberFormat="1" applyFont="1" applyFill="1" applyBorder="1" applyAlignment="1">
      <alignment horizontal="right"/>
    </xf>
    <xf numFmtId="17" fontId="0" fillId="0" borderId="31" xfId="0" applyNumberFormat="1" applyFont="1" applyBorder="1" applyAlignment="1" quotePrefix="1">
      <alignment horizontal="center"/>
    </xf>
    <xf numFmtId="0" fontId="20" fillId="0" borderId="23" xfId="0" applyFont="1" applyBorder="1" applyAlignment="1" quotePrefix="1">
      <alignment horizontal="center"/>
    </xf>
    <xf numFmtId="0" fontId="0" fillId="0" borderId="28" xfId="0" applyFont="1" applyBorder="1" applyAlignment="1" quotePrefix="1">
      <alignment/>
    </xf>
    <xf numFmtId="6" fontId="0" fillId="0" borderId="23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6" fontId="0" fillId="0" borderId="28" xfId="0" applyNumberFormat="1" applyFont="1" applyBorder="1" applyAlignment="1">
      <alignment horizontal="right"/>
    </xf>
    <xf numFmtId="0" fontId="57" fillId="0" borderId="23" xfId="0" applyFont="1" applyBorder="1" applyAlignment="1">
      <alignment horizontal="center"/>
    </xf>
    <xf numFmtId="0" fontId="0" fillId="0" borderId="16" xfId="0" applyFont="1" applyBorder="1" applyAlignment="1">
      <alignment/>
    </xf>
    <xf numFmtId="6" fontId="0" fillId="32" borderId="16" xfId="0" applyNumberFormat="1" applyFont="1" applyFill="1" applyBorder="1" applyAlignment="1">
      <alignment horizontal="right"/>
    </xf>
    <xf numFmtId="0" fontId="0" fillId="0" borderId="20" xfId="0" applyFont="1" applyBorder="1" applyAlignment="1" quotePrefix="1">
      <alignment horizontal="center"/>
    </xf>
    <xf numFmtId="0" fontId="0" fillId="0" borderId="20" xfId="0" applyFont="1" applyBorder="1" applyAlignment="1">
      <alignment horizontal="left"/>
    </xf>
    <xf numFmtId="3" fontId="0" fillId="0" borderId="23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7" fontId="13" fillId="0" borderId="19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6" fontId="0" fillId="32" borderId="13" xfId="0" applyNumberFormat="1" applyFont="1" applyFill="1" applyBorder="1" applyAlignment="1" quotePrefix="1">
      <alignment horizontal="right"/>
    </xf>
    <xf numFmtId="6" fontId="0" fillId="0" borderId="31" xfId="0" applyNumberFormat="1" applyFont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6" fontId="0" fillId="32" borderId="13" xfId="0" applyNumberFormat="1" applyFont="1" applyFill="1" applyBorder="1" applyAlignment="1">
      <alignment horizontal="right"/>
    </xf>
    <xf numFmtId="0" fontId="2" fillId="32" borderId="19" xfId="0" applyFont="1" applyFill="1" applyBorder="1" applyAlignment="1">
      <alignment/>
    </xf>
    <xf numFmtId="6" fontId="0" fillId="0" borderId="13" xfId="0" applyNumberFormat="1" applyFont="1" applyFill="1" applyBorder="1" applyAlignment="1" quotePrefix="1">
      <alignment horizontal="right"/>
    </xf>
    <xf numFmtId="16" fontId="0" fillId="0" borderId="13" xfId="0" applyNumberFormat="1" applyFont="1" applyFill="1" applyBorder="1" applyAlignment="1" quotePrefix="1">
      <alignment horizontal="center"/>
    </xf>
    <xf numFmtId="0" fontId="0" fillId="33" borderId="0" xfId="0" applyFont="1" applyFill="1" applyBorder="1" applyAlignment="1" quotePrefix="1">
      <alignment horizontal="center"/>
    </xf>
    <xf numFmtId="6" fontId="13" fillId="0" borderId="22" xfId="0" applyNumberFormat="1" applyFont="1" applyBorder="1" applyAlignment="1">
      <alignment horizontal="right"/>
    </xf>
    <xf numFmtId="6" fontId="13" fillId="0" borderId="19" xfId="0" applyNumberFormat="1" applyFont="1" applyBorder="1" applyAlignment="1">
      <alignment horizontal="right"/>
    </xf>
    <xf numFmtId="0" fontId="0" fillId="0" borderId="0" xfId="0" applyAlignment="1" quotePrefix="1">
      <alignment/>
    </xf>
    <xf numFmtId="16" fontId="0" fillId="0" borderId="31" xfId="0" applyNumberFormat="1" applyFont="1" applyBorder="1" applyAlignment="1" quotePrefix="1">
      <alignment horizontal="center"/>
    </xf>
    <xf numFmtId="0" fontId="0" fillId="0" borderId="28" xfId="0" applyFont="1" applyBorder="1" applyAlignment="1">
      <alignment/>
    </xf>
    <xf numFmtId="0" fontId="0" fillId="33" borderId="11" xfId="0" applyFont="1" applyFill="1" applyBorder="1" applyAlignment="1" quotePrefix="1">
      <alignment horizontal="center"/>
    </xf>
    <xf numFmtId="16" fontId="0" fillId="0" borderId="32" xfId="0" applyNumberFormat="1" applyFont="1" applyFill="1" applyBorder="1" applyAlignment="1" quotePrefix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23" xfId="0" applyFont="1" applyFill="1" applyBorder="1" applyAlignment="1" quotePrefix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12" fillId="0" borderId="22" xfId="0" applyNumberFormat="1" applyFont="1" applyBorder="1" applyAlignment="1" quotePrefix="1">
      <alignment horizontal="center"/>
    </xf>
    <xf numFmtId="0" fontId="0" fillId="0" borderId="10" xfId="0" applyFont="1" applyFill="1" applyBorder="1" applyAlignment="1">
      <alignment/>
    </xf>
    <xf numFmtId="0" fontId="56" fillId="0" borderId="0" xfId="0" applyFont="1" applyFill="1" applyBorder="1" applyAlignment="1" quotePrefix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 quotePrefix="1">
      <alignment/>
    </xf>
    <xf numFmtId="0" fontId="0" fillId="32" borderId="13" xfId="0" applyFont="1" applyFill="1" applyBorder="1" applyAlignment="1">
      <alignment/>
    </xf>
    <xf numFmtId="0" fontId="0" fillId="33" borderId="32" xfId="0" applyFont="1" applyFill="1" applyBorder="1" applyAlignment="1">
      <alignment horizontal="center"/>
    </xf>
    <xf numFmtId="16" fontId="2" fillId="0" borderId="13" xfId="0" applyNumberFormat="1" applyFont="1" applyFill="1" applyBorder="1" applyAlignment="1" quotePrefix="1">
      <alignment horizontal="center"/>
    </xf>
    <xf numFmtId="16" fontId="0" fillId="33" borderId="33" xfId="0" applyNumberFormat="1" applyFont="1" applyFill="1" applyBorder="1" applyAlignment="1" quotePrefix="1">
      <alignment horizontal="center"/>
    </xf>
    <xf numFmtId="0" fontId="0" fillId="33" borderId="34" xfId="0" applyFont="1" applyFill="1" applyBorder="1" applyAlignment="1" quotePrefix="1">
      <alignment horizontal="center"/>
    </xf>
    <xf numFmtId="16" fontId="0" fillId="33" borderId="32" xfId="0" applyNumberFormat="1" applyFont="1" applyFill="1" applyBorder="1" applyAlignment="1">
      <alignment horizontal="center"/>
    </xf>
    <xf numFmtId="0" fontId="0" fillId="33" borderId="35" xfId="0" applyFont="1" applyFill="1" applyBorder="1" applyAlignment="1" quotePrefix="1">
      <alignment horizontal="center"/>
    </xf>
    <xf numFmtId="6" fontId="0" fillId="33" borderId="32" xfId="0" applyNumberFormat="1" applyFont="1" applyFill="1" applyBorder="1" applyAlignment="1" quotePrefix="1">
      <alignment horizontal="right"/>
    </xf>
    <xf numFmtId="6" fontId="0" fillId="32" borderId="32" xfId="0" applyNumberFormat="1" applyFont="1" applyFill="1" applyBorder="1" applyAlignment="1">
      <alignment horizontal="right"/>
    </xf>
    <xf numFmtId="0" fontId="0" fillId="33" borderId="32" xfId="0" applyFont="1" applyFill="1" applyBorder="1" applyAlignment="1">
      <alignment/>
    </xf>
    <xf numFmtId="6" fontId="0" fillId="0" borderId="13" xfId="0" applyNumberFormat="1" applyFont="1" applyBorder="1" applyAlignment="1" quotePrefix="1">
      <alignment horizontal="right"/>
    </xf>
    <xf numFmtId="0" fontId="0" fillId="33" borderId="33" xfId="0" applyFont="1" applyFill="1" applyBorder="1" applyAlignment="1" quotePrefix="1">
      <alignment horizontal="center"/>
    </xf>
    <xf numFmtId="0" fontId="0" fillId="33" borderId="35" xfId="0" applyFont="1" applyFill="1" applyBorder="1" applyAlignment="1">
      <alignment horizontal="center"/>
    </xf>
    <xf numFmtId="0" fontId="0" fillId="0" borderId="22" xfId="0" applyFont="1" applyBorder="1" applyAlignment="1" quotePrefix="1">
      <alignment horizontal="center"/>
    </xf>
    <xf numFmtId="0" fontId="0" fillId="0" borderId="19" xfId="0" applyFont="1" applyFill="1" applyBorder="1" applyAlignment="1" quotePrefix="1">
      <alignment horizontal="center"/>
    </xf>
    <xf numFmtId="6" fontId="0" fillId="0" borderId="10" xfId="0" applyNumberFormat="1" applyFont="1" applyBorder="1" applyAlignment="1">
      <alignment/>
    </xf>
    <xf numFmtId="0" fontId="56" fillId="0" borderId="0" xfId="0" applyFont="1" applyFill="1" applyBorder="1" applyAlignment="1">
      <alignment/>
    </xf>
    <xf numFmtId="6" fontId="56" fillId="0" borderId="13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16" fontId="0" fillId="0" borderId="16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 quotePrefix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6" fontId="0" fillId="0" borderId="16" xfId="0" applyNumberFormat="1" applyFont="1" applyFill="1" applyBorder="1" applyAlignment="1" quotePrefix="1">
      <alignment horizontal="right"/>
    </xf>
    <xf numFmtId="6" fontId="0" fillId="0" borderId="16" xfId="0" applyNumberFormat="1" applyFont="1" applyFill="1" applyBorder="1" applyAlignment="1">
      <alignment horizontal="right"/>
    </xf>
    <xf numFmtId="0" fontId="2" fillId="32" borderId="23" xfId="0" applyFont="1" applyFill="1" applyBorder="1" applyAlignment="1">
      <alignment horizontal="center"/>
    </xf>
    <xf numFmtId="16" fontId="56" fillId="0" borderId="13" xfId="0" applyNumberFormat="1" applyFont="1" applyFill="1" applyBorder="1" applyAlignment="1" quotePrefix="1">
      <alignment horizontal="center"/>
    </xf>
    <xf numFmtId="0" fontId="56" fillId="0" borderId="13" xfId="0" applyFont="1" applyFill="1" applyBorder="1" applyAlignment="1" quotePrefix="1">
      <alignment horizontal="center"/>
    </xf>
    <xf numFmtId="0" fontId="56" fillId="0" borderId="13" xfId="0" applyFont="1" applyFill="1" applyBorder="1" applyAlignment="1">
      <alignment horizontal="center"/>
    </xf>
    <xf numFmtId="6" fontId="56" fillId="0" borderId="13" xfId="0" applyNumberFormat="1" applyFont="1" applyFill="1" applyBorder="1" applyAlignment="1" quotePrefix="1">
      <alignment horizontal="right"/>
    </xf>
    <xf numFmtId="0" fontId="2" fillId="32" borderId="19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33" borderId="19" xfId="0" applyFont="1" applyFill="1" applyBorder="1" applyAlignment="1" quotePrefix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5" xfId="0" applyFont="1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6" fontId="0" fillId="0" borderId="0" xfId="0" applyNumberFormat="1" applyFont="1" applyFill="1" applyBorder="1" applyAlignment="1">
      <alignment horizontal="right"/>
    </xf>
    <xf numFmtId="0" fontId="11" fillId="0" borderId="23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3" fillId="0" borderId="21" xfId="0" applyFont="1" applyBorder="1" applyAlignment="1" quotePrefix="1">
      <alignment horizont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17" fontId="0" fillId="0" borderId="21" xfId="0" applyNumberFormat="1" applyFont="1" applyBorder="1" applyAlignment="1" quotePrefix="1">
      <alignment horizontal="center"/>
    </xf>
    <xf numFmtId="6" fontId="56" fillId="0" borderId="19" xfId="0" applyNumberFormat="1" applyFont="1" applyFill="1" applyBorder="1" applyAlignment="1">
      <alignment horizontal="right"/>
    </xf>
    <xf numFmtId="0" fontId="56" fillId="0" borderId="19" xfId="0" applyFont="1" applyFill="1" applyBorder="1" applyAlignment="1" quotePrefix="1">
      <alignment horizontal="center"/>
    </xf>
    <xf numFmtId="6" fontId="56" fillId="0" borderId="25" xfId="0" applyNumberFormat="1" applyFont="1" applyFill="1" applyBorder="1" applyAlignment="1">
      <alignment horizontal="right"/>
    </xf>
    <xf numFmtId="6" fontId="0" fillId="0" borderId="19" xfId="0" applyNumberFormat="1" applyFont="1" applyFill="1" applyBorder="1" applyAlignment="1">
      <alignment horizontal="right"/>
    </xf>
    <xf numFmtId="0" fontId="2" fillId="32" borderId="11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16" fontId="0" fillId="33" borderId="19" xfId="0" applyNumberFormat="1" applyFont="1" applyFill="1" applyBorder="1" applyAlignment="1" quotePrefix="1">
      <alignment horizontal="center"/>
    </xf>
    <xf numFmtId="0" fontId="11" fillId="32" borderId="0" xfId="0" applyFont="1" applyFill="1" applyBorder="1" applyAlignment="1" quotePrefix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6" fontId="11" fillId="33" borderId="0" xfId="0" applyNumberFormat="1" applyFont="1" applyFill="1" applyBorder="1" applyAlignment="1" quotePrefix="1">
      <alignment horizontal="right"/>
    </xf>
    <xf numFmtId="0" fontId="11" fillId="32" borderId="13" xfId="0" applyFont="1" applyFill="1" applyBorder="1" applyAlignment="1" quotePrefix="1">
      <alignment horizontal="center"/>
    </xf>
    <xf numFmtId="0" fontId="11" fillId="32" borderId="13" xfId="0" applyFont="1" applyFill="1" applyBorder="1" applyAlignment="1">
      <alignment horizontal="center"/>
    </xf>
    <xf numFmtId="6" fontId="11" fillId="33" borderId="13" xfId="0" applyNumberFormat="1" applyFont="1" applyFill="1" applyBorder="1" applyAlignment="1" quotePrefix="1">
      <alignment horizontal="right"/>
    </xf>
    <xf numFmtId="6" fontId="0" fillId="0" borderId="22" xfId="0" applyNumberFormat="1" applyFont="1" applyBorder="1" applyAlignment="1" quotePrefix="1">
      <alignment horizontal="right"/>
    </xf>
    <xf numFmtId="0" fontId="11" fillId="32" borderId="13" xfId="0" applyFont="1" applyFill="1" applyBorder="1" applyAlignment="1">
      <alignment/>
    </xf>
    <xf numFmtId="0" fontId="0" fillId="0" borderId="23" xfId="0" applyFont="1" applyBorder="1" applyAlignment="1" quotePrefix="1">
      <alignment/>
    </xf>
    <xf numFmtId="16" fontId="0" fillId="0" borderId="28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2" fillId="0" borderId="39" xfId="0" applyFont="1" applyBorder="1" applyAlignment="1" quotePrefix="1">
      <alignment horizontal="center"/>
    </xf>
    <xf numFmtId="0" fontId="5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41" xfId="0" applyFont="1" applyBorder="1" applyAlignment="1" quotePrefix="1">
      <alignment horizontal="center"/>
    </xf>
    <xf numFmtId="0" fontId="11" fillId="0" borderId="13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32" borderId="21" xfId="0" applyFont="1" applyFill="1" applyBorder="1" applyAlignment="1" quotePrefix="1">
      <alignment horizontal="center"/>
    </xf>
    <xf numFmtId="6" fontId="0" fillId="32" borderId="21" xfId="0" applyNumberFormat="1" applyFont="1" applyFill="1" applyBorder="1" applyAlignment="1" quotePrefix="1">
      <alignment horizontal="right"/>
    </xf>
    <xf numFmtId="0" fontId="0" fillId="32" borderId="28" xfId="0" applyFont="1" applyFill="1" applyBorder="1" applyAlignment="1" quotePrefix="1">
      <alignment horizontal="center"/>
    </xf>
    <xf numFmtId="6" fontId="0" fillId="32" borderId="23" xfId="0" applyNumberFormat="1" applyFont="1" applyFill="1" applyBorder="1" applyAlignment="1" quotePrefix="1">
      <alignment horizontal="right"/>
    </xf>
    <xf numFmtId="8" fontId="56" fillId="0" borderId="0" xfId="0" applyNumberFormat="1" applyFont="1" applyAlignment="1">
      <alignment/>
    </xf>
    <xf numFmtId="0" fontId="57" fillId="0" borderId="13" xfId="0" applyFont="1" applyBorder="1" applyAlignment="1">
      <alignment horizontal="center"/>
    </xf>
    <xf numFmtId="0" fontId="0" fillId="32" borderId="0" xfId="0" applyFont="1" applyFill="1" applyAlignment="1">
      <alignment/>
    </xf>
    <xf numFmtId="0" fontId="0" fillId="0" borderId="13" xfId="0" applyFont="1" applyFill="1" applyBorder="1" applyAlignment="1">
      <alignment horizontal="left"/>
    </xf>
    <xf numFmtId="16" fontId="0" fillId="33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" fontId="0" fillId="0" borderId="22" xfId="0" applyNumberFormat="1" applyFont="1" applyBorder="1" applyAlignment="1" quotePrefix="1">
      <alignment horizontal="center"/>
    </xf>
    <xf numFmtId="8" fontId="0" fillId="32" borderId="25" xfId="0" applyNumberFormat="1" applyFont="1" applyFill="1" applyBorder="1" applyAlignment="1" quotePrefix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8" fontId="0" fillId="0" borderId="20" xfId="0" applyNumberFormat="1" applyFont="1" applyBorder="1" applyAlignment="1" quotePrefix="1">
      <alignment horizontal="right"/>
    </xf>
    <xf numFmtId="8" fontId="0" fillId="0" borderId="25" xfId="0" applyNumberFormat="1" applyFont="1" applyFill="1" applyBorder="1" applyAlignment="1" quotePrefix="1">
      <alignment horizontal="right"/>
    </xf>
    <xf numFmtId="8" fontId="0" fillId="0" borderId="24" xfId="0" applyNumberFormat="1" applyFont="1" applyBorder="1" applyAlignment="1" quotePrefix="1">
      <alignment horizontal="right"/>
    </xf>
    <xf numFmtId="8" fontId="0" fillId="0" borderId="13" xfId="0" applyNumberFormat="1" applyFont="1" applyFill="1" applyBorder="1" applyAlignment="1" quotePrefix="1">
      <alignment horizontal="right"/>
    </xf>
    <xf numFmtId="8" fontId="0" fillId="0" borderId="21" xfId="0" applyNumberFormat="1" applyFont="1" applyBorder="1" applyAlignment="1" quotePrefix="1">
      <alignment horizontal="right"/>
    </xf>
    <xf numFmtId="8" fontId="0" fillId="0" borderId="13" xfId="0" applyNumberFormat="1" applyFont="1" applyBorder="1" applyAlignment="1" quotePrefix="1">
      <alignment horizontal="right"/>
    </xf>
    <xf numFmtId="8" fontId="0" fillId="32" borderId="21" xfId="0" applyNumberFormat="1" applyFont="1" applyFill="1" applyBorder="1" applyAlignment="1" quotePrefix="1">
      <alignment horizontal="right"/>
    </xf>
    <xf numFmtId="8" fontId="11" fillId="33" borderId="21" xfId="0" applyNumberFormat="1" applyFont="1" applyFill="1" applyBorder="1" applyAlignment="1" quotePrefix="1">
      <alignment horizontal="right"/>
    </xf>
    <xf numFmtId="8" fontId="13" fillId="0" borderId="13" xfId="0" applyNumberFormat="1" applyFont="1" applyBorder="1" applyAlignment="1" quotePrefix="1">
      <alignment horizontal="right"/>
    </xf>
    <xf numFmtId="8" fontId="0" fillId="33" borderId="35" xfId="0" applyNumberFormat="1" applyFont="1" applyFill="1" applyBorder="1" applyAlignment="1" quotePrefix="1">
      <alignment horizontal="right"/>
    </xf>
    <xf numFmtId="0" fontId="0" fillId="0" borderId="21" xfId="0" applyFont="1" applyBorder="1" applyAlignment="1" quotePrefix="1">
      <alignment horizontal="right"/>
    </xf>
    <xf numFmtId="8" fontId="0" fillId="0" borderId="16" xfId="0" applyNumberFormat="1" applyFont="1" applyFill="1" applyBorder="1" applyAlignment="1" quotePrefix="1">
      <alignment horizontal="right"/>
    </xf>
    <xf numFmtId="8" fontId="0" fillId="0" borderId="13" xfId="0" applyNumberFormat="1" applyBorder="1" applyAlignment="1">
      <alignment horizontal="right"/>
    </xf>
    <xf numFmtId="8" fontId="56" fillId="0" borderId="25" xfId="0" applyNumberFormat="1" applyFont="1" applyFill="1" applyBorder="1" applyAlignment="1" quotePrefix="1">
      <alignment horizontal="right"/>
    </xf>
    <xf numFmtId="0" fontId="2" fillId="0" borderId="18" xfId="0" applyFont="1" applyBorder="1" applyAlignment="1">
      <alignment horizontal="right"/>
    </xf>
    <xf numFmtId="8" fontId="0" fillId="0" borderId="23" xfId="0" applyNumberFormat="1" applyFont="1" applyBorder="1" applyAlignment="1" quotePrefix="1">
      <alignment horizontal="right"/>
    </xf>
    <xf numFmtId="8" fontId="56" fillId="0" borderId="13" xfId="0" applyNumberFormat="1" applyFont="1" applyBorder="1" applyAlignment="1" quotePrefix="1">
      <alignment horizontal="right"/>
    </xf>
    <xf numFmtId="8" fontId="11" fillId="0" borderId="21" xfId="0" applyNumberFormat="1" applyFont="1" applyFill="1" applyBorder="1" applyAlignment="1" quotePrefix="1">
      <alignment horizontal="right"/>
    </xf>
    <xf numFmtId="8" fontId="56" fillId="0" borderId="25" xfId="0" applyNumberFormat="1" applyFont="1" applyBorder="1" applyAlignment="1" quotePrefix="1">
      <alignment horizontal="right"/>
    </xf>
    <xf numFmtId="8" fontId="0" fillId="0" borderId="21" xfId="0" applyNumberFormat="1" applyFont="1" applyFill="1" applyBorder="1" applyAlignment="1" quotePrefix="1">
      <alignment horizontal="right"/>
    </xf>
    <xf numFmtId="0" fontId="56" fillId="0" borderId="21" xfId="0" applyFont="1" applyBorder="1" applyAlignment="1">
      <alignment horizontal="center"/>
    </xf>
    <xf numFmtId="14" fontId="0" fillId="0" borderId="24" xfId="0" applyNumberFormat="1" applyFont="1" applyBorder="1" applyAlignment="1" quotePrefix="1">
      <alignment horizontal="center"/>
    </xf>
    <xf numFmtId="0" fontId="0" fillId="0" borderId="21" xfId="0" applyFont="1" applyFill="1" applyBorder="1" applyAlignment="1">
      <alignment horizontal="left"/>
    </xf>
    <xf numFmtId="8" fontId="56" fillId="0" borderId="21" xfId="0" applyNumberFormat="1" applyFont="1" applyBorder="1" applyAlignment="1" quotePrefix="1">
      <alignment horizontal="right"/>
    </xf>
    <xf numFmtId="0" fontId="11" fillId="0" borderId="26" xfId="0" applyFont="1" applyBorder="1" applyAlignment="1">
      <alignment horizontal="center"/>
    </xf>
    <xf numFmtId="6" fontId="0" fillId="0" borderId="0" xfId="0" applyNumberFormat="1" applyFont="1" applyBorder="1" applyAlignment="1" quotePrefix="1">
      <alignment horizontal="right"/>
    </xf>
    <xf numFmtId="8" fontId="0" fillId="32" borderId="24" xfId="0" applyNumberFormat="1" applyFont="1" applyFill="1" applyBorder="1" applyAlignment="1" quotePrefix="1">
      <alignment horizontal="right"/>
    </xf>
    <xf numFmtId="0" fontId="56" fillId="0" borderId="13" xfId="0" applyFont="1" applyBorder="1" applyAlignment="1">
      <alignment horizontal="center"/>
    </xf>
    <xf numFmtId="16" fontId="0" fillId="0" borderId="10" xfId="0" applyNumberFormat="1" applyFont="1" applyBorder="1" applyAlignment="1" quotePrefix="1">
      <alignment horizontal="center"/>
    </xf>
    <xf numFmtId="3" fontId="0" fillId="32" borderId="20" xfId="0" applyNumberFormat="1" applyFont="1" applyFill="1" applyBorder="1" applyAlignment="1" quotePrefix="1">
      <alignment horizontal="center"/>
    </xf>
    <xf numFmtId="0" fontId="56" fillId="0" borderId="0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1" fillId="32" borderId="22" xfId="0" applyFont="1" applyFill="1" applyBorder="1" applyAlignment="1">
      <alignment horizontal="center"/>
    </xf>
    <xf numFmtId="16" fontId="56" fillId="0" borderId="0" xfId="0" applyNumberFormat="1" applyFont="1" applyFill="1" applyBorder="1" applyAlignment="1" quotePrefix="1">
      <alignment horizontal="center"/>
    </xf>
    <xf numFmtId="6" fontId="0" fillId="32" borderId="21" xfId="0" applyNumberFormat="1" applyFill="1" applyBorder="1" applyAlignment="1">
      <alignment horizontal="right"/>
    </xf>
    <xf numFmtId="0" fontId="56" fillId="0" borderId="13" xfId="0" applyFont="1" applyBorder="1" applyAlignment="1">
      <alignment/>
    </xf>
    <xf numFmtId="16" fontId="0" fillId="32" borderId="23" xfId="0" applyNumberFormat="1" applyFont="1" applyFill="1" applyBorder="1" applyAlignment="1" quotePrefix="1">
      <alignment horizontal="center"/>
    </xf>
    <xf numFmtId="17" fontId="56" fillId="0" borderId="31" xfId="0" applyNumberFormat="1" applyFont="1" applyBorder="1" applyAlignment="1" quotePrefix="1">
      <alignment horizontal="center"/>
    </xf>
    <xf numFmtId="17" fontId="56" fillId="0" borderId="23" xfId="0" applyNumberFormat="1" applyFont="1" applyBorder="1" applyAlignment="1" quotePrefix="1">
      <alignment horizontal="center"/>
    </xf>
    <xf numFmtId="16" fontId="56" fillId="0" borderId="23" xfId="0" applyNumberFormat="1" applyFont="1" applyBorder="1" applyAlignment="1" quotePrefix="1">
      <alignment horizontal="center"/>
    </xf>
    <xf numFmtId="0" fontId="56" fillId="0" borderId="28" xfId="0" applyFont="1" applyBorder="1" applyAlignment="1" quotePrefix="1">
      <alignment horizontal="center"/>
    </xf>
    <xf numFmtId="0" fontId="56" fillId="0" borderId="23" xfId="0" applyFont="1" applyBorder="1" applyAlignment="1">
      <alignment horizontal="center"/>
    </xf>
    <xf numFmtId="0" fontId="56" fillId="0" borderId="28" xfId="0" applyFont="1" applyBorder="1" applyAlignment="1">
      <alignment/>
    </xf>
    <xf numFmtId="6" fontId="56" fillId="0" borderId="23" xfId="0" applyNumberFormat="1" applyFont="1" applyBorder="1" applyAlignment="1">
      <alignment horizontal="right"/>
    </xf>
    <xf numFmtId="6" fontId="56" fillId="0" borderId="42" xfId="0" applyNumberFormat="1" applyFont="1" applyBorder="1" applyAlignment="1" quotePrefix="1">
      <alignment horizontal="right"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1" fillId="32" borderId="27" xfId="0" applyFont="1" applyFill="1" applyBorder="1" applyAlignment="1" quotePrefix="1">
      <alignment horizontal="center"/>
    </xf>
    <xf numFmtId="0" fontId="11" fillId="32" borderId="26" xfId="0" applyFont="1" applyFill="1" applyBorder="1" applyAlignment="1" quotePrefix="1">
      <alignment horizontal="center"/>
    </xf>
    <xf numFmtId="0" fontId="11" fillId="32" borderId="27" xfId="0" applyFont="1" applyFill="1" applyBorder="1" applyAlignment="1">
      <alignment horizontal="center"/>
    </xf>
    <xf numFmtId="0" fontId="11" fillId="32" borderId="26" xfId="0" applyFont="1" applyFill="1" applyBorder="1" applyAlignment="1">
      <alignment horizontal="center"/>
    </xf>
    <xf numFmtId="0" fontId="11" fillId="32" borderId="27" xfId="0" applyFont="1" applyFill="1" applyBorder="1" applyAlignment="1">
      <alignment/>
    </xf>
    <xf numFmtId="6" fontId="11" fillId="33" borderId="26" xfId="0" applyNumberFormat="1" applyFont="1" applyFill="1" applyBorder="1" applyAlignment="1" quotePrefix="1">
      <alignment horizontal="right"/>
    </xf>
    <xf numFmtId="6" fontId="11" fillId="33" borderId="27" xfId="0" applyNumberFormat="1" applyFont="1" applyFill="1" applyBorder="1" applyAlignment="1" quotePrefix="1">
      <alignment horizontal="right"/>
    </xf>
    <xf numFmtId="0" fontId="2" fillId="0" borderId="23" xfId="0" applyFont="1" applyFill="1" applyBorder="1" applyAlignment="1">
      <alignment horizontal="center"/>
    </xf>
    <xf numFmtId="16" fontId="2" fillId="0" borderId="23" xfId="0" applyNumberFormat="1" applyFont="1" applyFill="1" applyBorder="1" applyAlignment="1" quotePrefix="1">
      <alignment horizontal="center"/>
    </xf>
    <xf numFmtId="0" fontId="0" fillId="0" borderId="23" xfId="0" applyFont="1" applyFill="1" applyBorder="1" applyAlignment="1">
      <alignment horizontal="left"/>
    </xf>
    <xf numFmtId="6" fontId="0" fillId="0" borderId="31" xfId="0" applyNumberFormat="1" applyFont="1" applyFill="1" applyBorder="1" applyAlignment="1">
      <alignment horizontal="right"/>
    </xf>
    <xf numFmtId="0" fontId="12" fillId="0" borderId="23" xfId="0" applyFont="1" applyBorder="1" applyAlignment="1">
      <alignment horizontal="center"/>
    </xf>
    <xf numFmtId="0" fontId="0" fillId="33" borderId="0" xfId="0" applyFont="1" applyFill="1" applyAlignment="1" quotePrefix="1">
      <alignment horizontal="center"/>
    </xf>
    <xf numFmtId="0" fontId="56" fillId="0" borderId="16" xfId="0" applyFont="1" applyBorder="1" applyAlignment="1">
      <alignment horizontal="center"/>
    </xf>
    <xf numFmtId="16" fontId="56" fillId="0" borderId="13" xfId="0" applyNumberFormat="1" applyFont="1" applyBorder="1" applyAlignment="1" quotePrefix="1">
      <alignment horizontal="center"/>
    </xf>
    <xf numFmtId="17" fontId="56" fillId="0" borderId="19" xfId="0" applyNumberFormat="1" applyFont="1" applyBorder="1" applyAlignment="1" quotePrefix="1">
      <alignment horizontal="center"/>
    </xf>
    <xf numFmtId="17" fontId="56" fillId="0" borderId="13" xfId="0" applyNumberFormat="1" applyFont="1" applyBorder="1" applyAlignment="1" quotePrefix="1">
      <alignment horizontal="center"/>
    </xf>
    <xf numFmtId="0" fontId="56" fillId="0" borderId="0" xfId="0" applyFont="1" applyBorder="1" applyAlignment="1" quotePrefix="1">
      <alignment horizontal="center"/>
    </xf>
    <xf numFmtId="0" fontId="56" fillId="0" borderId="0" xfId="0" applyFont="1" applyBorder="1" applyAlignment="1">
      <alignment/>
    </xf>
    <xf numFmtId="0" fontId="56" fillId="0" borderId="25" xfId="0" applyFont="1" applyBorder="1" applyAlignment="1" quotePrefix="1">
      <alignment horizontal="center"/>
    </xf>
    <xf numFmtId="0" fontId="57" fillId="0" borderId="19" xfId="0" applyFont="1" applyBorder="1" applyAlignment="1">
      <alignment/>
    </xf>
    <xf numFmtId="0" fontId="56" fillId="0" borderId="16" xfId="0" applyFont="1" applyBorder="1" applyAlignment="1">
      <alignment/>
    </xf>
    <xf numFmtId="0" fontId="57" fillId="0" borderId="18" xfId="0" applyFont="1" applyBorder="1" applyAlignment="1">
      <alignment horizontal="center"/>
    </xf>
    <xf numFmtId="0" fontId="11" fillId="32" borderId="10" xfId="0" applyFont="1" applyFill="1" applyBorder="1" applyAlignment="1" quotePrefix="1">
      <alignment horizontal="center"/>
    </xf>
    <xf numFmtId="0" fontId="11" fillId="32" borderId="21" xfId="0" applyFont="1" applyFill="1" applyBorder="1" applyAlignment="1" quotePrefix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/>
    </xf>
    <xf numFmtId="6" fontId="11" fillId="33" borderId="21" xfId="0" applyNumberFormat="1" applyFont="1" applyFill="1" applyBorder="1" applyAlignment="1" quotePrefix="1">
      <alignment horizontal="right"/>
    </xf>
    <xf numFmtId="6" fontId="11" fillId="33" borderId="10" xfId="0" applyNumberFormat="1" applyFont="1" applyFill="1" applyBorder="1" applyAlignment="1" quotePrefix="1">
      <alignment horizontal="right"/>
    </xf>
    <xf numFmtId="8" fontId="11" fillId="33" borderId="24" xfId="0" applyNumberFormat="1" applyFont="1" applyFill="1" applyBorder="1" applyAlignment="1" quotePrefix="1">
      <alignment horizontal="right"/>
    </xf>
    <xf numFmtId="0" fontId="0" fillId="0" borderId="17" xfId="0" applyFont="1" applyBorder="1" applyAlignment="1">
      <alignment horizontal="center"/>
    </xf>
    <xf numFmtId="16" fontId="0" fillId="33" borderId="11" xfId="0" applyNumberFormat="1" applyFont="1" applyFill="1" applyBorder="1" applyAlignment="1" quotePrefix="1">
      <alignment horizontal="center"/>
    </xf>
    <xf numFmtId="16" fontId="0" fillId="33" borderId="16" xfId="0" applyNumberFormat="1" applyFont="1" applyFill="1" applyBorder="1" applyAlignment="1">
      <alignment horizontal="center"/>
    </xf>
    <xf numFmtId="0" fontId="0" fillId="32" borderId="16" xfId="0" applyFont="1" applyFill="1" applyBorder="1" applyAlignment="1" quotePrefix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6" fontId="0" fillId="32" borderId="16" xfId="0" applyNumberFormat="1" applyFont="1" applyFill="1" applyBorder="1" applyAlignment="1" quotePrefix="1">
      <alignment horizontal="right"/>
    </xf>
    <xf numFmtId="0" fontId="0" fillId="0" borderId="19" xfId="0" applyFont="1" applyBorder="1" applyAlignment="1">
      <alignment/>
    </xf>
    <xf numFmtId="6" fontId="56" fillId="0" borderId="25" xfId="0" applyNumberFormat="1" applyFont="1" applyBorder="1" applyAlignment="1" quotePrefix="1">
      <alignment horizontal="right"/>
    </xf>
    <xf numFmtId="8" fontId="56" fillId="0" borderId="23" xfId="0" applyNumberFormat="1" applyFont="1" applyBorder="1" applyAlignment="1" quotePrefix="1">
      <alignment horizontal="right"/>
    </xf>
    <xf numFmtId="0" fontId="0" fillId="0" borderId="43" xfId="0" applyFont="1" applyBorder="1" applyAlignment="1">
      <alignment/>
    </xf>
    <xf numFmtId="8" fontId="0" fillId="0" borderId="13" xfId="0" applyNumberFormat="1" applyBorder="1" applyAlignment="1" quotePrefix="1">
      <alignment horizontal="right"/>
    </xf>
    <xf numFmtId="16" fontId="0" fillId="0" borderId="19" xfId="0" applyNumberFormat="1" applyFont="1" applyFill="1" applyBorder="1" applyAlignment="1" quotePrefix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5" xfId="0" applyFont="1" applyFill="1" applyBorder="1" applyAlignment="1" quotePrefix="1">
      <alignment horizontal="center"/>
    </xf>
    <xf numFmtId="6" fontId="0" fillId="0" borderId="13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17" fontId="0" fillId="0" borderId="10" xfId="0" applyNumberFormat="1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 quotePrefix="1">
      <alignment horizontal="center"/>
    </xf>
    <xf numFmtId="3" fontId="0" fillId="0" borderId="10" xfId="0" applyNumberFormat="1" applyFont="1" applyFill="1" applyBorder="1" applyAlignment="1" quotePrefix="1">
      <alignment horizontal="center"/>
    </xf>
    <xf numFmtId="0" fontId="0" fillId="0" borderId="21" xfId="0" applyFont="1" applyFill="1" applyBorder="1" applyAlignment="1" quotePrefix="1">
      <alignment/>
    </xf>
    <xf numFmtId="0" fontId="0" fillId="0" borderId="21" xfId="0" applyFont="1" applyFill="1" applyBorder="1" applyAlignment="1" quotePrefix="1">
      <alignment horizontal="right"/>
    </xf>
    <xf numFmtId="0" fontId="2" fillId="32" borderId="16" xfId="0" applyFont="1" applyFill="1" applyBorder="1" applyAlignment="1">
      <alignment/>
    </xf>
    <xf numFmtId="6" fontId="0" fillId="32" borderId="0" xfId="0" applyNumberFormat="1" applyFont="1" applyFill="1" applyBorder="1" applyAlignment="1">
      <alignment horizontal="right"/>
    </xf>
    <xf numFmtId="0" fontId="56" fillId="32" borderId="11" xfId="0" applyFont="1" applyFill="1" applyBorder="1" applyAlignment="1" quotePrefix="1">
      <alignment horizontal="center"/>
    </xf>
    <xf numFmtId="0" fontId="56" fillId="32" borderId="16" xfId="0" applyFont="1" applyFill="1" applyBorder="1" applyAlignment="1">
      <alignment horizontal="center"/>
    </xf>
    <xf numFmtId="0" fontId="56" fillId="32" borderId="18" xfId="0" applyFont="1" applyFill="1" applyBorder="1" applyAlignment="1" quotePrefix="1">
      <alignment horizontal="center"/>
    </xf>
    <xf numFmtId="0" fontId="0" fillId="0" borderId="16" xfId="0" applyFont="1" applyBorder="1" applyAlignment="1">
      <alignment/>
    </xf>
    <xf numFmtId="16" fontId="56" fillId="0" borderId="31" xfId="0" applyNumberFormat="1" applyFont="1" applyBorder="1" applyAlignment="1" quotePrefix="1">
      <alignment horizontal="center"/>
    </xf>
    <xf numFmtId="0" fontId="56" fillId="0" borderId="31" xfId="0" applyFont="1" applyBorder="1" applyAlignment="1">
      <alignment horizontal="center"/>
    </xf>
    <xf numFmtId="0" fontId="56" fillId="32" borderId="42" xfId="0" applyFont="1" applyFill="1" applyBorder="1" applyAlignment="1" quotePrefix="1">
      <alignment horizontal="center"/>
    </xf>
    <xf numFmtId="0" fontId="56" fillId="32" borderId="28" xfId="0" applyFont="1" applyFill="1" applyBorder="1" applyAlignment="1" quotePrefix="1">
      <alignment horizontal="center"/>
    </xf>
    <xf numFmtId="0" fontId="56" fillId="32" borderId="23" xfId="0" applyFont="1" applyFill="1" applyBorder="1" applyAlignment="1">
      <alignment horizontal="center"/>
    </xf>
    <xf numFmtId="0" fontId="56" fillId="32" borderId="42" xfId="0" applyFont="1" applyFill="1" applyBorder="1" applyAlignment="1" quotePrefix="1">
      <alignment/>
    </xf>
    <xf numFmtId="6" fontId="56" fillId="33" borderId="23" xfId="0" applyNumberFormat="1" applyFont="1" applyFill="1" applyBorder="1" applyAlignment="1" quotePrefix="1">
      <alignment horizontal="right"/>
    </xf>
    <xf numFmtId="8" fontId="56" fillId="33" borderId="42" xfId="0" applyNumberFormat="1" applyFont="1" applyFill="1" applyBorder="1" applyAlignment="1" quotePrefix="1">
      <alignment horizontal="right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 quotePrefix="1">
      <alignment horizontal="center"/>
    </xf>
    <xf numFmtId="0" fontId="0" fillId="32" borderId="13" xfId="0" applyFont="1" applyFill="1" applyBorder="1" applyAlignment="1" quotePrefix="1">
      <alignment horizontal="center"/>
    </xf>
    <xf numFmtId="0" fontId="0" fillId="32" borderId="0" xfId="0" applyFont="1" applyFill="1" applyBorder="1" applyAlignment="1">
      <alignment/>
    </xf>
    <xf numFmtId="6" fontId="0" fillId="32" borderId="0" xfId="0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center"/>
    </xf>
    <xf numFmtId="0" fontId="56" fillId="32" borderId="10" xfId="0" applyFont="1" applyFill="1" applyBorder="1" applyAlignment="1" quotePrefix="1">
      <alignment horizontal="center"/>
    </xf>
    <xf numFmtId="0" fontId="56" fillId="32" borderId="21" xfId="0" applyFont="1" applyFill="1" applyBorder="1" applyAlignment="1" quotePrefix="1">
      <alignment horizontal="center"/>
    </xf>
    <xf numFmtId="0" fontId="56" fillId="32" borderId="10" xfId="0" applyFont="1" applyFill="1" applyBorder="1" applyAlignment="1">
      <alignment horizontal="center"/>
    </xf>
    <xf numFmtId="0" fontId="56" fillId="32" borderId="21" xfId="0" applyFont="1" applyFill="1" applyBorder="1" applyAlignment="1">
      <alignment horizontal="center"/>
    </xf>
    <xf numFmtId="0" fontId="56" fillId="32" borderId="10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16" fontId="11" fillId="0" borderId="0" xfId="0" applyNumberFormat="1" applyFont="1" applyBorder="1" applyAlignment="1" quotePrefix="1">
      <alignment horizontal="center"/>
    </xf>
    <xf numFmtId="0" fontId="57" fillId="0" borderId="19" xfId="0" applyFont="1" applyBorder="1" applyAlignment="1">
      <alignment horizontal="center"/>
    </xf>
    <xf numFmtId="0" fontId="11" fillId="0" borderId="13" xfId="0" applyFont="1" applyBorder="1" applyAlignment="1" quotePrefix="1">
      <alignment horizontal="center"/>
    </xf>
    <xf numFmtId="0" fontId="11" fillId="0" borderId="21" xfId="0" applyFont="1" applyBorder="1" applyAlignment="1">
      <alignment horizontal="center"/>
    </xf>
    <xf numFmtId="16" fontId="11" fillId="0" borderId="10" xfId="0" applyNumberFormat="1" applyFont="1" applyBorder="1" applyAlignment="1" quotePrefix="1">
      <alignment horizontal="center"/>
    </xf>
    <xf numFmtId="0" fontId="11" fillId="0" borderId="21" xfId="0" applyFont="1" applyBorder="1" applyAlignment="1" quotePrefix="1">
      <alignment horizontal="center"/>
    </xf>
    <xf numFmtId="8" fontId="11" fillId="0" borderId="21" xfId="0" applyNumberFormat="1" applyFont="1" applyBorder="1" applyAlignment="1" quotePrefix="1">
      <alignment horizontal="right"/>
    </xf>
    <xf numFmtId="16" fontId="56" fillId="0" borderId="0" xfId="0" applyNumberFormat="1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56" fillId="0" borderId="13" xfId="0" applyFont="1" applyBorder="1" applyAlignment="1" quotePrefix="1">
      <alignment horizontal="center"/>
    </xf>
    <xf numFmtId="6" fontId="56" fillId="0" borderId="10" xfId="0" applyNumberFormat="1" applyFont="1" applyBorder="1" applyAlignment="1">
      <alignment horizontal="right"/>
    </xf>
    <xf numFmtId="6" fontId="56" fillId="0" borderId="13" xfId="0" applyNumberFormat="1" applyFont="1" applyBorder="1" applyAlignment="1">
      <alignment horizontal="right"/>
    </xf>
    <xf numFmtId="17" fontId="56" fillId="0" borderId="0" xfId="0" applyNumberFormat="1" applyFont="1" applyBorder="1" applyAlignment="1" quotePrefix="1">
      <alignment horizontal="center"/>
    </xf>
    <xf numFmtId="6" fontId="56" fillId="0" borderId="0" xfId="0" applyNumberFormat="1" applyFont="1" applyBorder="1" applyAlignment="1">
      <alignment horizontal="right"/>
    </xf>
    <xf numFmtId="17" fontId="56" fillId="0" borderId="17" xfId="0" applyNumberFormat="1" applyFont="1" applyBorder="1" applyAlignment="1" quotePrefix="1">
      <alignment horizontal="center"/>
    </xf>
    <xf numFmtId="17" fontId="56" fillId="0" borderId="16" xfId="0" applyNumberFormat="1" applyFont="1" applyBorder="1" applyAlignment="1" quotePrefix="1">
      <alignment horizontal="center"/>
    </xf>
    <xf numFmtId="16" fontId="56" fillId="0" borderId="11" xfId="0" applyNumberFormat="1" applyFont="1" applyBorder="1" applyAlignment="1" quotePrefix="1">
      <alignment horizontal="center"/>
    </xf>
    <xf numFmtId="0" fontId="56" fillId="0" borderId="18" xfId="0" applyFont="1" applyBorder="1" applyAlignment="1" quotePrefix="1">
      <alignment horizontal="center"/>
    </xf>
    <xf numFmtId="6" fontId="56" fillId="0" borderId="18" xfId="0" applyNumberFormat="1" applyFont="1" applyBorder="1" applyAlignment="1" quotePrefix="1">
      <alignment horizontal="right"/>
    </xf>
    <xf numFmtId="6" fontId="56" fillId="0" borderId="16" xfId="0" applyNumberFormat="1" applyFont="1" applyBorder="1" applyAlignment="1">
      <alignment horizontal="right"/>
    </xf>
    <xf numFmtId="8" fontId="56" fillId="0" borderId="18" xfId="0" applyNumberFormat="1" applyFont="1" applyBorder="1" applyAlignment="1" quotePrefix="1">
      <alignment horizontal="right"/>
    </xf>
    <xf numFmtId="0" fontId="12" fillId="0" borderId="0" xfId="0" applyFont="1" applyBorder="1" applyAlignment="1">
      <alignment horizontal="center"/>
    </xf>
    <xf numFmtId="6" fontId="56" fillId="0" borderId="0" xfId="0" applyNumberFormat="1" applyFont="1" applyBorder="1" applyAlignment="1" quotePrefix="1">
      <alignment horizontal="right"/>
    </xf>
    <xf numFmtId="16" fontId="56" fillId="0" borderId="17" xfId="0" applyNumberFormat="1" applyFont="1" applyBorder="1" applyAlignment="1" quotePrefix="1">
      <alignment horizontal="center"/>
    </xf>
    <xf numFmtId="0" fontId="56" fillId="0" borderId="18" xfId="0" applyFont="1" applyBorder="1" applyAlignment="1">
      <alignment horizontal="center"/>
    </xf>
    <xf numFmtId="0" fontId="56" fillId="0" borderId="16" xfId="0" applyFont="1" applyBorder="1" applyAlignment="1" quotePrefix="1">
      <alignment horizontal="center"/>
    </xf>
    <xf numFmtId="6" fontId="56" fillId="0" borderId="13" xfId="0" applyNumberFormat="1" applyFont="1" applyBorder="1" applyAlignment="1" quotePrefix="1">
      <alignment horizontal="right"/>
    </xf>
    <xf numFmtId="0" fontId="57" fillId="0" borderId="21" xfId="0" applyFont="1" applyBorder="1" applyAlignment="1">
      <alignment horizontal="center"/>
    </xf>
    <xf numFmtId="0" fontId="57" fillId="32" borderId="10" xfId="0" applyFont="1" applyFill="1" applyBorder="1" applyAlignment="1" quotePrefix="1">
      <alignment horizontal="center"/>
    </xf>
    <xf numFmtId="0" fontId="12" fillId="0" borderId="19" xfId="0" applyFont="1" applyBorder="1" applyAlignment="1">
      <alignment horizontal="center"/>
    </xf>
    <xf numFmtId="0" fontId="2" fillId="0" borderId="21" xfId="0" applyFont="1" applyBorder="1" applyAlignment="1" quotePrefix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23" xfId="0" applyFont="1" applyBorder="1" applyAlignment="1" quotePrefix="1">
      <alignment horizontal="center"/>
    </xf>
    <xf numFmtId="0" fontId="56" fillId="32" borderId="23" xfId="0" applyFont="1" applyFill="1" applyBorder="1" applyAlignment="1" quotePrefix="1">
      <alignment horizontal="center"/>
    </xf>
    <xf numFmtId="0" fontId="56" fillId="32" borderId="28" xfId="0" applyFont="1" applyFill="1" applyBorder="1" applyAlignment="1">
      <alignment horizontal="center"/>
    </xf>
    <xf numFmtId="8" fontId="56" fillId="33" borderId="23" xfId="0" applyNumberFormat="1" applyFont="1" applyFill="1" applyBorder="1" applyAlignment="1" quotePrefix="1">
      <alignment horizontal="right"/>
    </xf>
    <xf numFmtId="16" fontId="0" fillId="33" borderId="16" xfId="0" applyNumberFormat="1" applyFont="1" applyFill="1" applyBorder="1" applyAlignment="1" quotePrefix="1">
      <alignment horizontal="center"/>
    </xf>
    <xf numFmtId="8" fontId="56" fillId="0" borderId="23" xfId="0" applyNumberFormat="1" applyFont="1" applyFill="1" applyBorder="1" applyAlignment="1" quotePrefix="1">
      <alignment horizontal="right"/>
    </xf>
    <xf numFmtId="0" fontId="11" fillId="0" borderId="27" xfId="0" applyFont="1" applyBorder="1" applyAlignment="1" quotePrefix="1">
      <alignment horizontal="center"/>
    </xf>
    <xf numFmtId="0" fontId="11" fillId="0" borderId="32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6" fillId="0" borderId="24" xfId="0" applyFont="1" applyBorder="1" applyAlignment="1" quotePrefix="1">
      <alignment horizontal="center"/>
    </xf>
    <xf numFmtId="17" fontId="11" fillId="0" borderId="26" xfId="0" applyNumberFormat="1" applyFont="1" applyBorder="1" applyAlignment="1" quotePrefix="1">
      <alignment horizontal="center"/>
    </xf>
    <xf numFmtId="0" fontId="0" fillId="32" borderId="16" xfId="0" applyNumberFormat="1" applyFont="1" applyFill="1" applyBorder="1" applyAlignment="1" quotePrefix="1">
      <alignment horizontal="right"/>
    </xf>
    <xf numFmtId="0" fontId="2" fillId="32" borderId="16" xfId="0" applyFont="1" applyFill="1" applyBorder="1" applyAlignment="1">
      <alignment horizontal="center"/>
    </xf>
    <xf numFmtId="0" fontId="11" fillId="32" borderId="18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0" fillId="32" borderId="17" xfId="0" applyFont="1" applyFill="1" applyBorder="1" applyAlignment="1" quotePrefix="1">
      <alignment horizontal="center"/>
    </xf>
    <xf numFmtId="0" fontId="0" fillId="32" borderId="18" xfId="0" applyFont="1" applyFill="1" applyBorder="1" applyAlignment="1" quotePrefix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32" borderId="11" xfId="0" applyFont="1" applyFill="1" applyBorder="1" applyAlignment="1" quotePrefix="1">
      <alignment horizontal="center"/>
    </xf>
    <xf numFmtId="6" fontId="0" fillId="32" borderId="11" xfId="0" applyNumberFormat="1" applyFont="1" applyFill="1" applyBorder="1" applyAlignment="1" quotePrefix="1">
      <alignment horizontal="right"/>
    </xf>
    <xf numFmtId="0" fontId="0" fillId="32" borderId="0" xfId="0" applyFill="1" applyAlignment="1">
      <alignment/>
    </xf>
    <xf numFmtId="0" fontId="0" fillId="32" borderId="28" xfId="0" applyFont="1" applyFill="1" applyBorder="1" applyAlignment="1" quotePrefix="1">
      <alignment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 quotePrefix="1">
      <alignment horizontal="center"/>
    </xf>
    <xf numFmtId="0" fontId="11" fillId="32" borderId="11" xfId="0" applyFont="1" applyFill="1" applyBorder="1" applyAlignment="1" quotePrefix="1">
      <alignment horizontal="center"/>
    </xf>
    <xf numFmtId="0" fontId="11" fillId="32" borderId="16" xfId="0" applyFont="1" applyFill="1" applyBorder="1" applyAlignment="1" quotePrefix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1" fillId="32" borderId="11" xfId="0" applyFont="1" applyFill="1" applyBorder="1" applyAlignment="1">
      <alignment/>
    </xf>
    <xf numFmtId="6" fontId="11" fillId="33" borderId="16" xfId="0" applyNumberFormat="1" applyFont="1" applyFill="1" applyBorder="1" applyAlignment="1" quotePrefix="1">
      <alignment horizontal="right"/>
    </xf>
    <xf numFmtId="6" fontId="11" fillId="33" borderId="11" xfId="0" applyNumberFormat="1" applyFont="1" applyFill="1" applyBorder="1" applyAlignment="1" quotePrefix="1">
      <alignment horizontal="right"/>
    </xf>
    <xf numFmtId="8" fontId="11" fillId="33" borderId="42" xfId="0" applyNumberFormat="1" applyFont="1" applyFill="1" applyBorder="1" applyAlignment="1" quotePrefix="1">
      <alignment horizontal="right"/>
    </xf>
    <xf numFmtId="16" fontId="56" fillId="32" borderId="13" xfId="0" applyNumberFormat="1" applyFont="1" applyFill="1" applyBorder="1" applyAlignment="1" quotePrefix="1">
      <alignment horizontal="center"/>
    </xf>
    <xf numFmtId="16" fontId="56" fillId="33" borderId="0" xfId="0" applyNumberFormat="1" applyFont="1" applyFill="1" applyBorder="1" applyAlignment="1">
      <alignment horizontal="center"/>
    </xf>
    <xf numFmtId="0" fontId="56" fillId="32" borderId="13" xfId="0" applyFont="1" applyFill="1" applyBorder="1" applyAlignment="1" quotePrefix="1">
      <alignment horizontal="center"/>
    </xf>
    <xf numFmtId="0" fontId="56" fillId="32" borderId="0" xfId="0" applyFont="1" applyFill="1" applyBorder="1" applyAlignment="1" quotePrefix="1">
      <alignment horizontal="center"/>
    </xf>
    <xf numFmtId="0" fontId="56" fillId="32" borderId="13" xfId="0" applyFont="1" applyFill="1" applyBorder="1" applyAlignment="1">
      <alignment horizontal="center"/>
    </xf>
    <xf numFmtId="0" fontId="56" fillId="32" borderId="0" xfId="0" applyFont="1" applyFill="1" applyBorder="1" applyAlignment="1">
      <alignment horizontal="center"/>
    </xf>
    <xf numFmtId="0" fontId="56" fillId="32" borderId="13" xfId="0" applyFont="1" applyFill="1" applyBorder="1" applyAlignment="1">
      <alignment/>
    </xf>
    <xf numFmtId="6" fontId="56" fillId="33" borderId="0" xfId="0" applyNumberFormat="1" applyFont="1" applyFill="1" applyBorder="1" applyAlignment="1" quotePrefix="1">
      <alignment horizontal="right"/>
    </xf>
    <xf numFmtId="6" fontId="56" fillId="33" borderId="13" xfId="0" applyNumberFormat="1" applyFont="1" applyFill="1" applyBorder="1" applyAlignment="1" quotePrefix="1">
      <alignment horizontal="right"/>
    </xf>
    <xf numFmtId="8" fontId="56" fillId="0" borderId="13" xfId="0" applyNumberFormat="1" applyFont="1" applyFill="1" applyBorder="1" applyAlignment="1" quotePrefix="1">
      <alignment horizontal="right"/>
    </xf>
    <xf numFmtId="16" fontId="11" fillId="32" borderId="21" xfId="0" applyNumberFormat="1" applyFont="1" applyFill="1" applyBorder="1" applyAlignment="1" quotePrefix="1">
      <alignment horizontal="center"/>
    </xf>
    <xf numFmtId="16" fontId="11" fillId="33" borderId="10" xfId="0" applyNumberFormat="1" applyFont="1" applyFill="1" applyBorder="1" applyAlignment="1">
      <alignment horizontal="center"/>
    </xf>
    <xf numFmtId="0" fontId="11" fillId="32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11" fillId="0" borderId="26" xfId="0" applyFont="1" applyBorder="1" applyAlignment="1" quotePrefix="1">
      <alignment horizontal="center"/>
    </xf>
    <xf numFmtId="0" fontId="0" fillId="32" borderId="20" xfId="0" applyFont="1" applyFill="1" applyBorder="1" applyAlignment="1" quotePrefix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30" xfId="0" applyFont="1" applyFill="1" applyBorder="1" applyAlignment="1">
      <alignment/>
    </xf>
    <xf numFmtId="0" fontId="0" fillId="32" borderId="30" xfId="0" applyFont="1" applyFill="1" applyBorder="1" applyAlignment="1" quotePrefix="1">
      <alignment horizontal="center"/>
    </xf>
    <xf numFmtId="6" fontId="0" fillId="32" borderId="10" xfId="0" applyNumberFormat="1" applyFont="1" applyFill="1" applyBorder="1" applyAlignment="1">
      <alignment horizontal="right"/>
    </xf>
    <xf numFmtId="16" fontId="56" fillId="33" borderId="10" xfId="0" applyNumberFormat="1" applyFont="1" applyFill="1" applyBorder="1" applyAlignment="1" quotePrefix="1">
      <alignment horizontal="center"/>
    </xf>
    <xf numFmtId="16" fontId="56" fillId="33" borderId="21" xfId="0" applyNumberFormat="1" applyFont="1" applyFill="1" applyBorder="1" applyAlignment="1" quotePrefix="1">
      <alignment horizontal="center"/>
    </xf>
    <xf numFmtId="8" fontId="56" fillId="0" borderId="21" xfId="0" applyNumberFormat="1" applyFont="1" applyBorder="1" applyAlignment="1" quotePrefix="1">
      <alignment horizontal="right" wrapText="1"/>
    </xf>
    <xf numFmtId="8" fontId="56" fillId="33" borderId="13" xfId="0" applyNumberFormat="1" applyFont="1" applyFill="1" applyBorder="1" applyAlignment="1" quotePrefix="1">
      <alignment horizontal="right"/>
    </xf>
    <xf numFmtId="0" fontId="57" fillId="0" borderId="17" xfId="0" applyFont="1" applyBorder="1" applyAlignment="1">
      <alignment horizontal="center"/>
    </xf>
    <xf numFmtId="0" fontId="0" fillId="0" borderId="19" xfId="0" applyFont="1" applyBorder="1" applyAlignment="1" quotePrefix="1">
      <alignment horizontal="center"/>
    </xf>
    <xf numFmtId="0" fontId="2" fillId="32" borderId="0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16" fontId="0" fillId="33" borderId="20" xfId="0" applyNumberFormat="1" applyFont="1" applyFill="1" applyBorder="1" applyAlignment="1" quotePrefix="1">
      <alignment horizontal="center"/>
    </xf>
    <xf numFmtId="16" fontId="0" fillId="33" borderId="30" xfId="0" applyNumberFormat="1" applyFont="1" applyFill="1" applyBorder="1" applyAlignment="1">
      <alignment horizontal="center"/>
    </xf>
    <xf numFmtId="0" fontId="2" fillId="33" borderId="20" xfId="0" applyFont="1" applyFill="1" applyBorder="1" applyAlignment="1" quotePrefix="1">
      <alignment horizontal="center"/>
    </xf>
    <xf numFmtId="6" fontId="0" fillId="32" borderId="20" xfId="0" applyNumberFormat="1" applyFont="1" applyFill="1" applyBorder="1" applyAlignment="1" quotePrefix="1">
      <alignment horizontal="right"/>
    </xf>
    <xf numFmtId="6" fontId="0" fillId="32" borderId="30" xfId="0" applyNumberFormat="1" applyFont="1" applyFill="1" applyBorder="1" applyAlignment="1" quotePrefix="1">
      <alignment horizontal="right"/>
    </xf>
    <xf numFmtId="6" fontId="0" fillId="32" borderId="20" xfId="0" applyNumberFormat="1" applyFont="1" applyFill="1" applyBorder="1" applyAlignment="1">
      <alignment horizontal="right"/>
    </xf>
    <xf numFmtId="8" fontId="0" fillId="0" borderId="44" xfId="0" applyNumberFormat="1" applyFont="1" applyFill="1" applyBorder="1" applyAlignment="1" quotePrefix="1">
      <alignment horizontal="right"/>
    </xf>
    <xf numFmtId="17" fontId="0" fillId="0" borderId="13" xfId="0" applyNumberFormat="1" applyFont="1" applyBorder="1" applyAlignment="1" quotePrefix="1">
      <alignment horizontal="center"/>
    </xf>
    <xf numFmtId="8" fontId="11" fillId="33" borderId="13" xfId="0" applyNumberFormat="1" applyFont="1" applyFill="1" applyBorder="1" applyAlignment="1" quotePrefix="1">
      <alignment horizontal="right"/>
    </xf>
    <xf numFmtId="0" fontId="0" fillId="32" borderId="10" xfId="0" applyFont="1" applyFill="1" applyBorder="1" applyAlignment="1" quotePrefix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21" xfId="0" applyFont="1" applyFill="1" applyBorder="1" applyAlignment="1">
      <alignment horizontal="center"/>
    </xf>
    <xf numFmtId="6" fontId="56" fillId="0" borderId="22" xfId="0" applyNumberFormat="1" applyFont="1" applyBorder="1" applyAlignment="1">
      <alignment horizontal="right"/>
    </xf>
    <xf numFmtId="0" fontId="0" fillId="32" borderId="30" xfId="0" applyFont="1" applyFill="1" applyBorder="1" applyAlignment="1">
      <alignment horizontal="center"/>
    </xf>
    <xf numFmtId="6" fontId="0" fillId="33" borderId="45" xfId="0" applyNumberFormat="1" applyFont="1" applyFill="1" applyBorder="1" applyAlignment="1" quotePrefix="1">
      <alignment horizontal="right"/>
    </xf>
    <xf numFmtId="8" fontId="0" fillId="33" borderId="20" xfId="0" applyNumberFormat="1" applyFont="1" applyFill="1" applyBorder="1" applyAlignment="1" quotePrefix="1">
      <alignment horizontal="right"/>
    </xf>
    <xf numFmtId="0" fontId="2" fillId="32" borderId="45" xfId="0" applyFont="1" applyFill="1" applyBorder="1" applyAlignment="1" quotePrefix="1">
      <alignment horizontal="center"/>
    </xf>
    <xf numFmtId="0" fontId="2" fillId="32" borderId="21" xfId="0" applyFont="1" applyFill="1" applyBorder="1" applyAlignment="1" quotePrefix="1">
      <alignment horizontal="center"/>
    </xf>
    <xf numFmtId="0" fontId="0" fillId="32" borderId="0" xfId="0" applyFill="1" applyBorder="1" applyAlignment="1">
      <alignment/>
    </xf>
    <xf numFmtId="6" fontId="11" fillId="33" borderId="32" xfId="0" applyNumberFormat="1" applyFont="1" applyFill="1" applyBorder="1" applyAlignment="1" quotePrefix="1">
      <alignment horizontal="right"/>
    </xf>
    <xf numFmtId="0" fontId="11" fillId="32" borderId="32" xfId="0" applyFont="1" applyFill="1" applyBorder="1" applyAlignment="1" quotePrefix="1">
      <alignment horizontal="center"/>
    </xf>
    <xf numFmtId="0" fontId="11" fillId="32" borderId="32" xfId="0" applyFont="1" applyFill="1" applyBorder="1" applyAlignment="1">
      <alignment horizontal="center"/>
    </xf>
    <xf numFmtId="0" fontId="56" fillId="0" borderId="10" xfId="0" applyFont="1" applyFill="1" applyBorder="1" applyAlignment="1" quotePrefix="1">
      <alignment horizontal="center"/>
    </xf>
    <xf numFmtId="0" fontId="56" fillId="0" borderId="22" xfId="0" applyFont="1" applyFill="1" applyBorder="1" applyAlignment="1">
      <alignment horizontal="center"/>
    </xf>
    <xf numFmtId="6" fontId="56" fillId="0" borderId="10" xfId="0" applyNumberFormat="1" applyFont="1" applyFill="1" applyBorder="1" applyAlignment="1" quotePrefix="1">
      <alignment horizontal="right"/>
    </xf>
    <xf numFmtId="8" fontId="0" fillId="0" borderId="44" xfId="0" applyNumberFormat="1" applyFont="1" applyBorder="1" applyAlignment="1">
      <alignment horizontal="right"/>
    </xf>
    <xf numFmtId="0" fontId="0" fillId="32" borderId="21" xfId="0" applyFont="1" applyFill="1" applyBorder="1" applyAlignment="1" quotePrefix="1">
      <alignment horizontal="left"/>
    </xf>
    <xf numFmtId="0" fontId="2" fillId="32" borderId="10" xfId="0" applyFont="1" applyFill="1" applyBorder="1" applyAlignment="1">
      <alignment horizontal="center"/>
    </xf>
    <xf numFmtId="0" fontId="0" fillId="32" borderId="22" xfId="0" applyFont="1" applyFill="1" applyBorder="1" applyAlignment="1">
      <alignment/>
    </xf>
    <xf numFmtId="0" fontId="56" fillId="0" borderId="21" xfId="0" applyFont="1" applyFill="1" applyBorder="1" applyAlignment="1" quotePrefix="1">
      <alignment horizontal="center"/>
    </xf>
    <xf numFmtId="0" fontId="0" fillId="32" borderId="24" xfId="0" applyFont="1" applyFill="1" applyBorder="1" applyAlignment="1" quotePrefix="1">
      <alignment horizontal="center"/>
    </xf>
    <xf numFmtId="6" fontId="0" fillId="32" borderId="10" xfId="0" applyNumberFormat="1" applyFont="1" applyFill="1" applyBorder="1" applyAlignment="1" quotePrefix="1">
      <alignment horizontal="right"/>
    </xf>
    <xf numFmtId="0" fontId="57" fillId="0" borderId="16" xfId="0" applyFont="1" applyBorder="1" applyAlignment="1">
      <alignment horizontal="center"/>
    </xf>
    <xf numFmtId="16" fontId="56" fillId="0" borderId="16" xfId="0" applyNumberFormat="1" applyFont="1" applyFill="1" applyBorder="1" applyAlignment="1" quotePrefix="1">
      <alignment horizontal="center"/>
    </xf>
    <xf numFmtId="0" fontId="56" fillId="0" borderId="11" xfId="0" applyFont="1" applyBorder="1" applyAlignment="1">
      <alignment horizontal="center"/>
    </xf>
    <xf numFmtId="0" fontId="56" fillId="32" borderId="16" xfId="0" applyFont="1" applyFill="1" applyBorder="1" applyAlignment="1" quotePrefix="1">
      <alignment horizontal="center"/>
    </xf>
    <xf numFmtId="0" fontId="56" fillId="32" borderId="11" xfId="0" applyFont="1" applyFill="1" applyBorder="1" applyAlignment="1">
      <alignment horizontal="center"/>
    </xf>
    <xf numFmtId="0" fontId="56" fillId="32" borderId="11" xfId="0" applyFont="1" applyFill="1" applyBorder="1" applyAlignment="1">
      <alignment/>
    </xf>
    <xf numFmtId="6" fontId="56" fillId="33" borderId="16" xfId="0" applyNumberFormat="1" applyFont="1" applyFill="1" applyBorder="1" applyAlignment="1" quotePrefix="1">
      <alignment horizontal="right"/>
    </xf>
    <xf numFmtId="6" fontId="56" fillId="33" borderId="11" xfId="0" applyNumberFormat="1" applyFont="1" applyFill="1" applyBorder="1" applyAlignment="1" quotePrefix="1">
      <alignment horizontal="right"/>
    </xf>
    <xf numFmtId="8" fontId="56" fillId="33" borderId="16" xfId="0" applyNumberFormat="1" applyFont="1" applyFill="1" applyBorder="1" applyAlignment="1" quotePrefix="1">
      <alignment horizontal="right"/>
    </xf>
    <xf numFmtId="0" fontId="2" fillId="0" borderId="28" xfId="0" applyFont="1" applyBorder="1" applyAlignment="1">
      <alignment horizontal="center"/>
    </xf>
    <xf numFmtId="0" fontId="11" fillId="0" borderId="23" xfId="0" applyFont="1" applyBorder="1" applyAlignment="1" quotePrefix="1">
      <alignment horizontal="center"/>
    </xf>
    <xf numFmtId="16" fontId="11" fillId="0" borderId="28" xfId="0" applyNumberFormat="1" applyFont="1" applyBorder="1" applyAlignment="1" quotePrefix="1">
      <alignment horizontal="center"/>
    </xf>
    <xf numFmtId="0" fontId="21" fillId="0" borderId="24" xfId="0" applyFont="1" applyBorder="1" applyAlignment="1" quotePrefix="1">
      <alignment horizontal="center"/>
    </xf>
    <xf numFmtId="6" fontId="56" fillId="33" borderId="25" xfId="0" applyNumberFormat="1" applyFont="1" applyFill="1" applyBorder="1" applyAlignment="1" quotePrefix="1">
      <alignment horizontal="right"/>
    </xf>
    <xf numFmtId="0" fontId="11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6" fillId="0" borderId="17" xfId="0" applyFont="1" applyBorder="1" applyAlignment="1" quotePrefix="1">
      <alignment horizontal="center"/>
    </xf>
    <xf numFmtId="8" fontId="56" fillId="33" borderId="18" xfId="0" applyNumberFormat="1" applyFont="1" applyFill="1" applyBorder="1" applyAlignment="1" quotePrefix="1">
      <alignment horizontal="right"/>
    </xf>
    <xf numFmtId="16" fontId="56" fillId="33" borderId="21" xfId="0" applyNumberFormat="1" applyFont="1" applyFill="1" applyBorder="1" applyAlignment="1" quotePrefix="1">
      <alignment horizontal="right"/>
    </xf>
    <xf numFmtId="0" fontId="11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32" borderId="22" xfId="0" applyFont="1" applyFill="1" applyBorder="1" applyAlignment="1" quotePrefix="1">
      <alignment horizontal="center"/>
    </xf>
    <xf numFmtId="0" fontId="56" fillId="0" borderId="24" xfId="0" applyFont="1" applyBorder="1" applyAlignment="1">
      <alignment horizontal="center"/>
    </xf>
    <xf numFmtId="6" fontId="0" fillId="32" borderId="21" xfId="0" applyNumberFormat="1" applyFont="1" applyFill="1" applyBorder="1" applyAlignment="1">
      <alignment/>
    </xf>
    <xf numFmtId="8" fontId="0" fillId="32" borderId="0" xfId="0" applyNumberFormat="1" applyFill="1" applyBorder="1" applyAlignment="1">
      <alignment/>
    </xf>
    <xf numFmtId="8" fontId="0" fillId="32" borderId="13" xfId="0" applyNumberFormat="1" applyFont="1" applyFill="1" applyBorder="1" applyAlignment="1" quotePrefix="1">
      <alignment horizontal="right"/>
    </xf>
    <xf numFmtId="0" fontId="0" fillId="0" borderId="13" xfId="0" applyFont="1" applyBorder="1" applyAlignment="1" quotePrefix="1">
      <alignment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22" xfId="0" applyFont="1" applyFill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32" borderId="13" xfId="0" applyFont="1" applyFill="1" applyBorder="1" applyAlignment="1" quotePrefix="1">
      <alignment horizontal="left"/>
    </xf>
    <xf numFmtId="16" fontId="0" fillId="0" borderId="15" xfId="0" applyNumberFormat="1" applyFont="1" applyBorder="1" applyAlignment="1" quotePrefix="1">
      <alignment horizontal="center"/>
    </xf>
    <xf numFmtId="0" fontId="2" fillId="32" borderId="13" xfId="0" applyFont="1" applyFill="1" applyBorder="1" applyAlignment="1" quotePrefix="1">
      <alignment horizontal="center"/>
    </xf>
    <xf numFmtId="0" fontId="2" fillId="0" borderId="45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2" fillId="0" borderId="28" xfId="0" applyFont="1" applyBorder="1" applyAlignment="1">
      <alignment horizontal="center"/>
    </xf>
    <xf numFmtId="0" fontId="11" fillId="0" borderId="33" xfId="0" applyFont="1" applyBorder="1" applyAlignment="1" quotePrefix="1">
      <alignment horizontal="center"/>
    </xf>
    <xf numFmtId="0" fontId="11" fillId="32" borderId="34" xfId="0" applyFont="1" applyFill="1" applyBorder="1" applyAlignment="1" quotePrefix="1">
      <alignment horizontal="center"/>
    </xf>
    <xf numFmtId="0" fontId="11" fillId="32" borderId="34" xfId="0" applyFont="1" applyFill="1" applyBorder="1" applyAlignment="1">
      <alignment horizontal="center"/>
    </xf>
    <xf numFmtId="0" fontId="11" fillId="32" borderId="34" xfId="0" applyFont="1" applyFill="1" applyBorder="1" applyAlignment="1">
      <alignment/>
    </xf>
    <xf numFmtId="6" fontId="11" fillId="33" borderId="34" xfId="0" applyNumberFormat="1" applyFont="1" applyFill="1" applyBorder="1" applyAlignment="1" quotePrefix="1">
      <alignment horizontal="right"/>
    </xf>
    <xf numFmtId="16" fontId="11" fillId="0" borderId="19" xfId="0" applyNumberFormat="1" applyFont="1" applyBorder="1" applyAlignment="1" quotePrefix="1">
      <alignment horizontal="center"/>
    </xf>
    <xf numFmtId="8" fontId="11" fillId="33" borderId="25" xfId="0" applyNumberFormat="1" applyFont="1" applyFill="1" applyBorder="1" applyAlignment="1" quotePrefix="1">
      <alignment horizontal="right"/>
    </xf>
    <xf numFmtId="0" fontId="0" fillId="32" borderId="22" xfId="0" applyFont="1" applyFill="1" applyBorder="1" applyAlignment="1">
      <alignment horizontal="center"/>
    </xf>
    <xf numFmtId="0" fontId="0" fillId="0" borderId="15" xfId="0" applyFont="1" applyBorder="1" applyAlignment="1" quotePrefix="1">
      <alignment horizontal="left"/>
    </xf>
    <xf numFmtId="0" fontId="11" fillId="0" borderId="4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7" fontId="11" fillId="0" borderId="45" xfId="0" applyNumberFormat="1" applyFont="1" applyBorder="1" applyAlignment="1" quotePrefix="1">
      <alignment horizontal="center"/>
    </xf>
    <xf numFmtId="17" fontId="11" fillId="0" borderId="20" xfId="0" applyNumberFormat="1" applyFont="1" applyBorder="1" applyAlignment="1" quotePrefix="1">
      <alignment horizontal="center"/>
    </xf>
    <xf numFmtId="0" fontId="11" fillId="0" borderId="30" xfId="0" applyFont="1" applyBorder="1" applyAlignment="1">
      <alignment horizontal="center"/>
    </xf>
    <xf numFmtId="16" fontId="11" fillId="0" borderId="20" xfId="0" applyNumberFormat="1" applyFont="1" applyBorder="1" applyAlignment="1" quotePrefix="1">
      <alignment horizontal="center"/>
    </xf>
    <xf numFmtId="0" fontId="11" fillId="0" borderId="30" xfId="0" applyFont="1" applyBorder="1" applyAlignment="1" quotePrefix="1">
      <alignment horizontal="center"/>
    </xf>
    <xf numFmtId="0" fontId="11" fillId="0" borderId="20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44" xfId="0" applyFont="1" applyBorder="1" applyAlignment="1" quotePrefix="1">
      <alignment horizontal="center"/>
    </xf>
    <xf numFmtId="6" fontId="11" fillId="0" borderId="44" xfId="0" applyNumberFormat="1" applyFont="1" applyBorder="1" applyAlignment="1">
      <alignment horizontal="right"/>
    </xf>
    <xf numFmtId="6" fontId="11" fillId="0" borderId="20" xfId="0" applyNumberFormat="1" applyFont="1" applyBorder="1" applyAlignment="1">
      <alignment horizontal="right"/>
    </xf>
    <xf numFmtId="8" fontId="11" fillId="0" borderId="20" xfId="0" applyNumberFormat="1" applyFont="1" applyBorder="1" applyAlignment="1" quotePrefix="1">
      <alignment horizontal="right"/>
    </xf>
    <xf numFmtId="0" fontId="12" fillId="0" borderId="45" xfId="0" applyFont="1" applyBorder="1" applyAlignment="1">
      <alignment horizontal="center"/>
    </xf>
    <xf numFmtId="17" fontId="56" fillId="0" borderId="45" xfId="0" applyNumberFormat="1" applyFont="1" applyBorder="1" applyAlignment="1" quotePrefix="1">
      <alignment horizontal="center"/>
    </xf>
    <xf numFmtId="17" fontId="56" fillId="0" borderId="20" xfId="0" applyNumberFormat="1" applyFont="1" applyBorder="1" applyAlignment="1" quotePrefix="1">
      <alignment horizontal="center"/>
    </xf>
    <xf numFmtId="0" fontId="56" fillId="0" borderId="30" xfId="0" applyFont="1" applyBorder="1" applyAlignment="1" quotePrefix="1">
      <alignment horizontal="center"/>
    </xf>
    <xf numFmtId="16" fontId="56" fillId="0" borderId="20" xfId="0" applyNumberFormat="1" applyFont="1" applyBorder="1" applyAlignment="1" quotePrefix="1">
      <alignment horizontal="center"/>
    </xf>
    <xf numFmtId="0" fontId="56" fillId="0" borderId="20" xfId="0" applyFont="1" applyBorder="1" applyAlignment="1">
      <alignment horizontal="center"/>
    </xf>
    <xf numFmtId="0" fontId="56" fillId="0" borderId="30" xfId="0" applyFont="1" applyBorder="1" applyAlignment="1">
      <alignment/>
    </xf>
    <xf numFmtId="6" fontId="56" fillId="0" borderId="20" xfId="0" applyNumberFormat="1" applyFont="1" applyBorder="1" applyAlignment="1" quotePrefix="1">
      <alignment horizontal="right"/>
    </xf>
    <xf numFmtId="6" fontId="56" fillId="0" borderId="30" xfId="0" applyNumberFormat="1" applyFont="1" applyBorder="1" applyAlignment="1" quotePrefix="1">
      <alignment horizontal="right"/>
    </xf>
    <xf numFmtId="6" fontId="56" fillId="0" borderId="20" xfId="0" applyNumberFormat="1" applyFont="1" applyBorder="1" applyAlignment="1">
      <alignment horizontal="right"/>
    </xf>
    <xf numFmtId="8" fontId="56" fillId="0" borderId="44" xfId="0" applyNumberFormat="1" applyFont="1" applyBorder="1" applyAlignment="1" quotePrefix="1">
      <alignment horizontal="right"/>
    </xf>
    <xf numFmtId="0" fontId="56" fillId="32" borderId="45" xfId="0" applyFont="1" applyFill="1" applyBorder="1" applyAlignment="1">
      <alignment horizontal="center"/>
    </xf>
    <xf numFmtId="0" fontId="57" fillId="32" borderId="20" xfId="0" applyFont="1" applyFill="1" applyBorder="1" applyAlignment="1">
      <alignment horizontal="center"/>
    </xf>
    <xf numFmtId="17" fontId="56" fillId="32" borderId="30" xfId="0" applyNumberFormat="1" applyFont="1" applyFill="1" applyBorder="1" applyAlignment="1" quotePrefix="1">
      <alignment horizontal="center"/>
    </xf>
    <xf numFmtId="17" fontId="56" fillId="32" borderId="20" xfId="0" applyNumberFormat="1" applyFont="1" applyFill="1" applyBorder="1" applyAlignment="1" quotePrefix="1">
      <alignment horizontal="center"/>
    </xf>
    <xf numFmtId="0" fontId="57" fillId="32" borderId="30" xfId="0" applyFont="1" applyFill="1" applyBorder="1" applyAlignment="1">
      <alignment horizontal="center"/>
    </xf>
    <xf numFmtId="16" fontId="56" fillId="32" borderId="20" xfId="0" applyNumberFormat="1" applyFont="1" applyFill="1" applyBorder="1" applyAlignment="1" quotePrefix="1">
      <alignment horizontal="center"/>
    </xf>
    <xf numFmtId="0" fontId="56" fillId="32" borderId="30" xfId="0" applyFont="1" applyFill="1" applyBorder="1" applyAlignment="1" quotePrefix="1">
      <alignment horizontal="center"/>
    </xf>
    <xf numFmtId="0" fontId="56" fillId="32" borderId="20" xfId="0" applyFont="1" applyFill="1" applyBorder="1" applyAlignment="1">
      <alignment horizontal="center"/>
    </xf>
    <xf numFmtId="0" fontId="56" fillId="32" borderId="30" xfId="0" applyFont="1" applyFill="1" applyBorder="1" applyAlignment="1">
      <alignment horizontal="left"/>
    </xf>
    <xf numFmtId="6" fontId="56" fillId="32" borderId="20" xfId="0" applyNumberFormat="1" applyFont="1" applyFill="1" applyBorder="1" applyAlignment="1">
      <alignment horizontal="right"/>
    </xf>
    <xf numFmtId="6" fontId="56" fillId="32" borderId="30" xfId="0" applyNumberFormat="1" applyFont="1" applyFill="1" applyBorder="1" applyAlignment="1">
      <alignment horizontal="right"/>
    </xf>
    <xf numFmtId="8" fontId="56" fillId="32" borderId="20" xfId="0" applyNumberFormat="1" applyFont="1" applyFill="1" applyBorder="1" applyAlignment="1" quotePrefix="1">
      <alignment horizontal="right"/>
    </xf>
    <xf numFmtId="0" fontId="0" fillId="0" borderId="45" xfId="0" applyFont="1" applyBorder="1" applyAlignment="1">
      <alignment/>
    </xf>
    <xf numFmtId="16" fontId="11" fillId="0" borderId="30" xfId="0" applyNumberFormat="1" applyFont="1" applyBorder="1" applyAlignment="1" quotePrefix="1">
      <alignment horizontal="center"/>
    </xf>
    <xf numFmtId="0" fontId="11" fillId="0" borderId="20" xfId="0" applyFont="1" applyBorder="1" applyAlignment="1" quotePrefix="1">
      <alignment horizontal="center"/>
    </xf>
    <xf numFmtId="0" fontId="11" fillId="0" borderId="20" xfId="0" applyFont="1" applyBorder="1" applyAlignment="1">
      <alignment/>
    </xf>
    <xf numFmtId="6" fontId="11" fillId="0" borderId="30" xfId="0" applyNumberFormat="1" applyFont="1" applyBorder="1" applyAlignment="1" quotePrefix="1">
      <alignment horizontal="right"/>
    </xf>
    <xf numFmtId="6" fontId="11" fillId="0" borderId="30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" fontId="0" fillId="0" borderId="20" xfId="0" applyNumberFormat="1" applyFont="1" applyFill="1" applyBorder="1" applyAlignment="1" quotePrefix="1">
      <alignment horizontal="center"/>
    </xf>
    <xf numFmtId="0" fontId="2" fillId="32" borderId="30" xfId="0" applyFont="1" applyFill="1" applyBorder="1" applyAlignment="1" quotePrefix="1">
      <alignment horizontal="center"/>
    </xf>
    <xf numFmtId="16" fontId="0" fillId="32" borderId="20" xfId="0" applyNumberFormat="1" applyFont="1" applyFill="1" applyBorder="1" applyAlignment="1" quotePrefix="1">
      <alignment horizontal="center"/>
    </xf>
    <xf numFmtId="8" fontId="0" fillId="32" borderId="44" xfId="0" applyNumberFormat="1" applyFont="1" applyFill="1" applyBorder="1" applyAlignment="1" quotePrefix="1">
      <alignment horizontal="right"/>
    </xf>
    <xf numFmtId="0" fontId="11" fillId="0" borderId="30" xfId="0" applyFont="1" applyFill="1" applyBorder="1" applyAlignment="1">
      <alignment horizontal="center"/>
    </xf>
    <xf numFmtId="0" fontId="57" fillId="0" borderId="20" xfId="0" applyFont="1" applyBorder="1" applyAlignment="1">
      <alignment horizontal="center"/>
    </xf>
    <xf numFmtId="16" fontId="11" fillId="32" borderId="30" xfId="0" applyNumberFormat="1" applyFont="1" applyFill="1" applyBorder="1" applyAlignment="1" quotePrefix="1">
      <alignment horizontal="center"/>
    </xf>
    <xf numFmtId="16" fontId="11" fillId="33" borderId="20" xfId="0" applyNumberFormat="1" applyFont="1" applyFill="1" applyBorder="1" applyAlignment="1">
      <alignment horizontal="center"/>
    </xf>
    <xf numFmtId="0" fontId="11" fillId="32" borderId="44" xfId="0" applyFont="1" applyFill="1" applyBorder="1" applyAlignment="1" quotePrefix="1">
      <alignment horizontal="center"/>
    </xf>
    <xf numFmtId="0" fontId="11" fillId="32" borderId="30" xfId="0" applyFont="1" applyFill="1" applyBorder="1" applyAlignment="1" quotePrefix="1">
      <alignment horizontal="center"/>
    </xf>
    <xf numFmtId="0" fontId="11" fillId="32" borderId="20" xfId="0" applyFont="1" applyFill="1" applyBorder="1" applyAlignment="1">
      <alignment horizontal="center"/>
    </xf>
    <xf numFmtId="0" fontId="11" fillId="32" borderId="30" xfId="0" applyFont="1" applyFill="1" applyBorder="1" applyAlignment="1">
      <alignment horizontal="center"/>
    </xf>
    <xf numFmtId="0" fontId="11" fillId="32" borderId="20" xfId="0" applyFont="1" applyFill="1" applyBorder="1" applyAlignment="1">
      <alignment/>
    </xf>
    <xf numFmtId="0" fontId="11" fillId="32" borderId="20" xfId="0" applyFont="1" applyFill="1" applyBorder="1" applyAlignment="1" quotePrefix="1">
      <alignment horizontal="center"/>
    </xf>
    <xf numFmtId="6" fontId="11" fillId="33" borderId="30" xfId="0" applyNumberFormat="1" applyFont="1" applyFill="1" applyBorder="1" applyAlignment="1" quotePrefix="1">
      <alignment horizontal="right"/>
    </xf>
    <xf numFmtId="6" fontId="11" fillId="33" borderId="20" xfId="0" applyNumberFormat="1" applyFont="1" applyFill="1" applyBorder="1" applyAlignment="1" quotePrefix="1">
      <alignment horizontal="right"/>
    </xf>
    <xf numFmtId="8" fontId="11" fillId="0" borderId="20" xfId="0" applyNumberFormat="1" applyFont="1" applyFill="1" applyBorder="1" applyAlignment="1" quotePrefix="1">
      <alignment horizontal="right"/>
    </xf>
    <xf numFmtId="0" fontId="56" fillId="0" borderId="3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" fontId="0" fillId="0" borderId="20" xfId="0" applyNumberFormat="1" applyFont="1" applyBorder="1" applyAlignment="1" quotePrefix="1">
      <alignment horizontal="center"/>
    </xf>
    <xf numFmtId="16" fontId="2" fillId="0" borderId="20" xfId="0" applyNumberFormat="1" applyFont="1" applyBorder="1" applyAlignment="1" quotePrefix="1">
      <alignment horizontal="center"/>
    </xf>
    <xf numFmtId="16" fontId="0" fillId="0" borderId="30" xfId="0" applyNumberFormat="1" applyFont="1" applyBorder="1" applyAlignment="1" quotePrefix="1">
      <alignment horizontal="center"/>
    </xf>
    <xf numFmtId="0" fontId="0" fillId="0" borderId="20" xfId="0" applyFont="1" applyBorder="1" applyAlignment="1">
      <alignment/>
    </xf>
    <xf numFmtId="0" fontId="0" fillId="0" borderId="45" xfId="0" applyFont="1" applyBorder="1" applyAlignment="1" quotePrefix="1">
      <alignment horizontal="center"/>
    </xf>
    <xf numFmtId="6" fontId="0" fillId="0" borderId="44" xfId="0" applyNumberFormat="1" applyFont="1" applyBorder="1" applyAlignment="1" quotePrefix="1">
      <alignment horizontal="right"/>
    </xf>
    <xf numFmtId="6" fontId="0" fillId="32" borderId="30" xfId="0" applyNumberFormat="1" applyFont="1" applyFill="1" applyBorder="1" applyAlignment="1">
      <alignment/>
    </xf>
    <xf numFmtId="8" fontId="0" fillId="32" borderId="20" xfId="0" applyNumberFormat="1" applyFont="1" applyFill="1" applyBorder="1" applyAlignment="1" quotePrefix="1">
      <alignment horizontal="right"/>
    </xf>
    <xf numFmtId="0" fontId="12" fillId="0" borderId="22" xfId="0" applyFont="1" applyBorder="1" applyAlignment="1">
      <alignment horizontal="center"/>
    </xf>
    <xf numFmtId="16" fontId="11" fillId="32" borderId="13" xfId="0" applyNumberFormat="1" applyFont="1" applyFill="1" applyBorder="1" applyAlignment="1" quotePrefix="1">
      <alignment horizontal="center"/>
    </xf>
    <xf numFmtId="16" fontId="11" fillId="33" borderId="0" xfId="0" applyNumberFormat="1" applyFont="1" applyFill="1" applyBorder="1" applyAlignment="1">
      <alignment horizontal="center"/>
    </xf>
    <xf numFmtId="8" fontId="11" fillId="0" borderId="13" xfId="0" applyNumberFormat="1" applyFont="1" applyFill="1" applyBorder="1" applyAlignment="1" quotePrefix="1">
      <alignment horizontal="right"/>
    </xf>
    <xf numFmtId="6" fontId="11" fillId="33" borderId="25" xfId="0" applyNumberFormat="1" applyFont="1" applyFill="1" applyBorder="1" applyAlignment="1" quotePrefix="1">
      <alignment horizontal="right"/>
    </xf>
    <xf numFmtId="0" fontId="56" fillId="0" borderId="19" xfId="0" applyFont="1" applyBorder="1" applyAlignment="1" quotePrefix="1">
      <alignment horizontal="center"/>
    </xf>
    <xf numFmtId="16" fontId="56" fillId="0" borderId="32" xfId="0" applyNumberFormat="1" applyFont="1" applyFill="1" applyBorder="1" applyAlignment="1" quotePrefix="1">
      <alignment horizontal="center"/>
    </xf>
    <xf numFmtId="0" fontId="56" fillId="32" borderId="32" xfId="0" applyFont="1" applyFill="1" applyBorder="1" applyAlignment="1" quotePrefix="1">
      <alignment horizontal="center"/>
    </xf>
    <xf numFmtId="0" fontId="56" fillId="32" borderId="35" xfId="0" applyFont="1" applyFill="1" applyBorder="1" applyAlignment="1">
      <alignment/>
    </xf>
    <xf numFmtId="6" fontId="56" fillId="33" borderId="32" xfId="0" applyNumberFormat="1" applyFont="1" applyFill="1" applyBorder="1" applyAlignment="1" quotePrefix="1">
      <alignment horizontal="right"/>
    </xf>
    <xf numFmtId="8" fontId="56" fillId="33" borderId="32" xfId="0" applyNumberFormat="1" applyFont="1" applyFill="1" applyBorder="1" applyAlignment="1" quotePrefix="1">
      <alignment horizontal="right"/>
    </xf>
    <xf numFmtId="0" fontId="56" fillId="32" borderId="32" xfId="0" applyFont="1" applyFill="1" applyBorder="1" applyAlignment="1">
      <alignment horizontal="center"/>
    </xf>
    <xf numFmtId="0" fontId="56" fillId="0" borderId="11" xfId="0" applyFont="1" applyBorder="1" applyAlignment="1" quotePrefix="1">
      <alignment/>
    </xf>
    <xf numFmtId="16" fontId="56" fillId="0" borderId="28" xfId="0" applyNumberFormat="1" applyFont="1" applyBorder="1" applyAlignment="1" quotePrefix="1">
      <alignment horizontal="center"/>
    </xf>
    <xf numFmtId="0" fontId="56" fillId="32" borderId="23" xfId="0" applyFont="1" applyFill="1" applyBorder="1" applyAlignment="1">
      <alignment/>
    </xf>
    <xf numFmtId="6" fontId="56" fillId="33" borderId="28" xfId="0" applyNumberFormat="1" applyFont="1" applyFill="1" applyBorder="1" applyAlignment="1" quotePrefix="1">
      <alignment horizontal="right"/>
    </xf>
    <xf numFmtId="0" fontId="0" fillId="32" borderId="11" xfId="0" applyFont="1" applyFill="1" applyBorder="1" applyAlignment="1" quotePrefix="1">
      <alignment/>
    </xf>
    <xf numFmtId="16" fontId="0" fillId="0" borderId="31" xfId="0" applyNumberFormat="1" applyFont="1" applyFill="1" applyBorder="1" applyAlignment="1" quotePrefix="1">
      <alignment horizontal="center"/>
    </xf>
    <xf numFmtId="16" fontId="0" fillId="0" borderId="23" xfId="0" applyNumberFormat="1" applyFont="1" applyFill="1" applyBorder="1" applyAlignment="1" quotePrefix="1">
      <alignment horizontal="center"/>
    </xf>
    <xf numFmtId="0" fontId="0" fillId="0" borderId="31" xfId="0" applyFont="1" applyFill="1" applyBorder="1" applyAlignment="1" quotePrefix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42" xfId="0" applyFont="1" applyFill="1" applyBorder="1" applyAlignment="1" quotePrefix="1">
      <alignment horizontal="center"/>
    </xf>
    <xf numFmtId="6" fontId="0" fillId="0" borderId="23" xfId="0" applyNumberFormat="1" applyFont="1" applyFill="1" applyBorder="1" applyAlignment="1">
      <alignment horizontal="right"/>
    </xf>
    <xf numFmtId="8" fontId="0" fillId="0" borderId="23" xfId="0" applyNumberFormat="1" applyFont="1" applyFill="1" applyBorder="1" applyAlignment="1" quotePrefix="1">
      <alignment horizontal="right"/>
    </xf>
    <xf numFmtId="8" fontId="11" fillId="33" borderId="18" xfId="0" applyNumberFormat="1" applyFont="1" applyFill="1" applyBorder="1" applyAlignment="1" quotePrefix="1">
      <alignment horizontal="right"/>
    </xf>
    <xf numFmtId="0" fontId="11" fillId="0" borderId="28" xfId="0" applyFont="1" applyBorder="1" applyAlignment="1">
      <alignment horizontal="center"/>
    </xf>
    <xf numFmtId="0" fontId="11" fillId="0" borderId="23" xfId="0" applyFont="1" applyBorder="1" applyAlignment="1">
      <alignment/>
    </xf>
    <xf numFmtId="6" fontId="11" fillId="0" borderId="28" xfId="0" applyNumberFormat="1" applyFont="1" applyBorder="1" applyAlignment="1">
      <alignment horizontal="right"/>
    </xf>
    <xf numFmtId="6" fontId="11" fillId="0" borderId="23" xfId="0" applyNumberFormat="1" applyFont="1" applyBorder="1" applyAlignment="1">
      <alignment horizontal="right"/>
    </xf>
    <xf numFmtId="6" fontId="11" fillId="0" borderId="28" xfId="0" applyNumberFormat="1" applyFont="1" applyBorder="1" applyAlignment="1">
      <alignment/>
    </xf>
    <xf numFmtId="8" fontId="11" fillId="0" borderId="23" xfId="0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0" fontId="56" fillId="32" borderId="0" xfId="0" applyFont="1" applyFill="1" applyBorder="1" applyAlignment="1">
      <alignment/>
    </xf>
    <xf numFmtId="8" fontId="56" fillId="33" borderId="0" xfId="0" applyNumberFormat="1" applyFont="1" applyFill="1" applyBorder="1" applyAlignment="1" quotePrefix="1">
      <alignment horizontal="right"/>
    </xf>
    <xf numFmtId="0" fontId="56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50"/>
  <sheetViews>
    <sheetView tabSelected="1" zoomScalePageLayoutView="0" workbookViewId="0" topLeftCell="F80">
      <selection activeCell="W93" sqref="W93"/>
    </sheetView>
  </sheetViews>
  <sheetFormatPr defaultColWidth="9.140625" defaultRowHeight="12.75"/>
  <cols>
    <col min="1" max="1" width="20.28125" style="0" customWidth="1"/>
    <col min="2" max="2" width="16.421875" style="0" customWidth="1"/>
    <col min="3" max="3" width="20.8515625" style="0" customWidth="1"/>
    <col min="4" max="4" width="8.421875" style="0" customWidth="1"/>
    <col min="5" max="5" width="13.57421875" style="0" customWidth="1"/>
    <col min="6" max="6" width="6.57421875" style="0" customWidth="1"/>
    <col min="7" max="7" width="9.8515625" style="0" customWidth="1"/>
    <col min="8" max="8" width="8.7109375" style="0" customWidth="1"/>
    <col min="9" max="9" width="6.8515625" style="0" customWidth="1"/>
    <col min="10" max="10" width="5.57421875" style="0" customWidth="1"/>
    <col min="11" max="11" width="9.8515625" style="0" customWidth="1"/>
    <col min="12" max="12" width="8.7109375" style="0" customWidth="1"/>
    <col min="13" max="13" width="12.140625" style="0" customWidth="1"/>
    <col min="14" max="14" width="23.8515625" style="0" customWidth="1"/>
    <col min="15" max="15" width="21.7109375" style="70" customWidth="1"/>
    <col min="16" max="16" width="11.7109375" style="70" customWidth="1"/>
    <col min="17" max="17" width="14.7109375" style="70" customWidth="1"/>
  </cols>
  <sheetData>
    <row r="1" spans="1:17" ht="20.25">
      <c r="A1" s="1" t="s">
        <v>67</v>
      </c>
      <c r="B1" s="2"/>
      <c r="C1" s="2"/>
      <c r="D1" s="2"/>
      <c r="E1" s="2"/>
      <c r="F1" s="3"/>
      <c r="G1" s="3"/>
      <c r="H1" s="57"/>
      <c r="I1" s="3"/>
      <c r="J1" s="3"/>
      <c r="K1" s="3"/>
      <c r="M1" s="4"/>
      <c r="N1" s="3" t="s">
        <v>69</v>
      </c>
      <c r="O1" s="135" t="s">
        <v>72</v>
      </c>
      <c r="P1" s="71"/>
      <c r="Q1" s="71" t="s">
        <v>71</v>
      </c>
    </row>
    <row r="2" spans="1:16" ht="18">
      <c r="A2" s="90" t="s">
        <v>126</v>
      </c>
      <c r="B2" s="2"/>
      <c r="C2" s="2"/>
      <c r="D2" s="2"/>
      <c r="E2" s="2"/>
      <c r="F2" s="3"/>
      <c r="G2" s="3"/>
      <c r="H2" s="4"/>
      <c r="I2" s="3"/>
      <c r="J2" s="3"/>
      <c r="K2" s="3"/>
      <c r="M2" s="4"/>
      <c r="N2" s="3"/>
      <c r="P2" s="70" t="s">
        <v>80</v>
      </c>
    </row>
    <row r="3" spans="1:16" ht="18">
      <c r="A3" s="170" t="s">
        <v>127</v>
      </c>
      <c r="B3" s="2"/>
      <c r="C3" s="2"/>
      <c r="D3" s="2"/>
      <c r="E3" s="2"/>
      <c r="F3" s="3"/>
      <c r="G3" s="3"/>
      <c r="H3" s="4"/>
      <c r="I3" s="3"/>
      <c r="J3" s="3"/>
      <c r="K3" s="3"/>
      <c r="M3" s="4"/>
      <c r="N3" s="3"/>
      <c r="O3" s="136" t="s">
        <v>73</v>
      </c>
      <c r="P3" s="136"/>
    </row>
    <row r="4" spans="1:15" ht="12.75">
      <c r="A4" s="5"/>
      <c r="B4" s="2"/>
      <c r="C4" s="2"/>
      <c r="D4" s="2"/>
      <c r="E4" s="2"/>
      <c r="F4" s="3"/>
      <c r="G4" s="3"/>
      <c r="H4" s="4"/>
      <c r="I4" s="3"/>
      <c r="J4" s="3"/>
      <c r="K4" s="3"/>
      <c r="M4" s="89"/>
      <c r="N4" s="3" t="s">
        <v>70</v>
      </c>
      <c r="O4" s="367" t="s">
        <v>92</v>
      </c>
    </row>
    <row r="5" spans="1:15" ht="12.75">
      <c r="A5" s="5"/>
      <c r="B5" s="2"/>
      <c r="C5" s="2" t="s">
        <v>87</v>
      </c>
      <c r="D5" s="2"/>
      <c r="E5" s="2"/>
      <c r="F5" s="3"/>
      <c r="G5" s="3"/>
      <c r="H5" s="4"/>
      <c r="I5" s="3"/>
      <c r="J5" s="3"/>
      <c r="K5" s="3"/>
      <c r="M5" s="4"/>
      <c r="N5" s="3"/>
      <c r="O5" s="164" t="s">
        <v>128</v>
      </c>
    </row>
    <row r="6" spans="1:14" ht="6" customHeight="1">
      <c r="A6" s="5"/>
      <c r="B6" s="2"/>
      <c r="C6" s="2"/>
      <c r="D6" s="2"/>
      <c r="E6" s="2"/>
      <c r="F6" s="3"/>
      <c r="G6" s="3"/>
      <c r="H6" s="4"/>
      <c r="I6" s="3"/>
      <c r="J6" s="3"/>
      <c r="K6" s="3"/>
      <c r="M6" s="4"/>
      <c r="N6" s="3"/>
    </row>
    <row r="7" spans="1:17" s="109" customFormat="1" ht="15">
      <c r="A7" s="109" t="s">
        <v>65</v>
      </c>
      <c r="B7" s="110"/>
      <c r="C7" s="110"/>
      <c r="D7" s="110"/>
      <c r="E7" s="110"/>
      <c r="F7" s="110"/>
      <c r="G7" s="110"/>
      <c r="H7" s="4"/>
      <c r="I7" s="110"/>
      <c r="J7" s="110"/>
      <c r="K7" s="110"/>
      <c r="M7" s="111"/>
      <c r="N7" s="110"/>
      <c r="O7" s="112"/>
      <c r="P7" s="112"/>
      <c r="Q7" s="112"/>
    </row>
    <row r="8" spans="1:17" s="109" customFormat="1" ht="15">
      <c r="A8" s="109" t="s">
        <v>66</v>
      </c>
      <c r="B8" s="110"/>
      <c r="C8" s="110"/>
      <c r="D8" s="110"/>
      <c r="E8" s="110"/>
      <c r="F8" s="110"/>
      <c r="G8" s="113"/>
      <c r="H8" s="111"/>
      <c r="I8" s="113"/>
      <c r="J8" s="113"/>
      <c r="K8" s="113"/>
      <c r="L8" s="115"/>
      <c r="M8" s="114"/>
      <c r="N8" s="113"/>
      <c r="O8" s="112"/>
      <c r="P8" s="112"/>
      <c r="Q8" s="112"/>
    </row>
    <row r="9" spans="1:17" s="118" customFormat="1" ht="12.75" customHeight="1">
      <c r="A9" s="109" t="s">
        <v>78</v>
      </c>
      <c r="B9" s="110"/>
      <c r="C9" s="110"/>
      <c r="D9" s="110"/>
      <c r="E9" s="110"/>
      <c r="F9" s="116"/>
      <c r="G9" s="116"/>
      <c r="H9" s="114"/>
      <c r="I9" s="116"/>
      <c r="J9" s="116"/>
      <c r="K9" s="116"/>
      <c r="M9" s="117"/>
      <c r="N9" s="116"/>
      <c r="O9" s="119"/>
      <c r="P9" s="119"/>
      <c r="Q9" s="119"/>
    </row>
    <row r="10" spans="1:14" ht="6.75" customHeight="1">
      <c r="A10" s="91"/>
      <c r="B10" s="2"/>
      <c r="C10" s="2"/>
      <c r="D10" s="2"/>
      <c r="E10" s="2"/>
      <c r="F10" s="3"/>
      <c r="G10" s="3"/>
      <c r="H10" s="117"/>
      <c r="I10" s="3"/>
      <c r="J10" s="3"/>
      <c r="K10" s="3"/>
      <c r="M10" s="4"/>
      <c r="N10" s="3"/>
    </row>
    <row r="11" spans="1:17" s="12" customFormat="1" ht="13.5" customHeight="1">
      <c r="A11" s="12" t="s">
        <v>88</v>
      </c>
      <c r="B11" s="2"/>
      <c r="C11" s="2"/>
      <c r="D11" s="2"/>
      <c r="E11" s="2"/>
      <c r="F11" s="120"/>
      <c r="G11" s="120"/>
      <c r="H11" s="4"/>
      <c r="I11" s="120"/>
      <c r="J11" s="120"/>
      <c r="K11" s="120"/>
      <c r="M11" s="14"/>
      <c r="N11" s="120"/>
      <c r="O11" s="121"/>
      <c r="P11" s="121"/>
      <c r="Q11" s="121"/>
    </row>
    <row r="12" spans="1:17" s="12" customFormat="1" ht="12.75">
      <c r="A12" s="12" t="s">
        <v>130</v>
      </c>
      <c r="B12" s="2"/>
      <c r="C12" s="2"/>
      <c r="D12" s="2"/>
      <c r="E12" s="2"/>
      <c r="F12" s="120"/>
      <c r="G12" s="120"/>
      <c r="H12" s="14"/>
      <c r="I12" s="120"/>
      <c r="J12" s="120"/>
      <c r="K12" s="120"/>
      <c r="M12" s="14"/>
      <c r="N12" s="120"/>
      <c r="O12" s="121"/>
      <c r="P12" s="121"/>
      <c r="Q12" s="121"/>
    </row>
    <row r="13" spans="1:17" s="12" customFormat="1" ht="12.75" customHeight="1">
      <c r="A13" s="12" t="s">
        <v>89</v>
      </c>
      <c r="B13" s="2"/>
      <c r="C13" s="2"/>
      <c r="D13" s="2"/>
      <c r="E13" s="2"/>
      <c r="F13" s="120"/>
      <c r="G13" s="14"/>
      <c r="H13" s="14"/>
      <c r="I13" s="14"/>
      <c r="J13" s="14"/>
      <c r="K13" s="14"/>
      <c r="L13" s="13"/>
      <c r="M13" s="14"/>
      <c r="N13" s="120"/>
      <c r="O13" s="121"/>
      <c r="P13" s="133"/>
      <c r="Q13" s="133"/>
    </row>
    <row r="14" spans="1:18" ht="6" customHeight="1" thickBot="1">
      <c r="A14" s="88"/>
      <c r="B14" s="7"/>
      <c r="C14" s="7"/>
      <c r="D14" s="7"/>
      <c r="E14" s="7"/>
      <c r="F14" s="8"/>
      <c r="G14" s="9"/>
      <c r="H14" s="9"/>
      <c r="I14" s="9"/>
      <c r="J14" s="9"/>
      <c r="K14" s="9"/>
      <c r="L14" s="10"/>
      <c r="M14" s="9"/>
      <c r="N14" s="9"/>
      <c r="O14" s="72"/>
      <c r="P14" s="72"/>
      <c r="Q14" s="72"/>
      <c r="R14" s="6"/>
    </row>
    <row r="15" spans="1:18" ht="14.25" customHeight="1">
      <c r="A15" s="6"/>
      <c r="B15" s="6"/>
      <c r="C15" s="6"/>
      <c r="D15" s="6"/>
      <c r="E15" s="6"/>
      <c r="F15" s="11"/>
      <c r="G15" s="6"/>
      <c r="H15" s="293"/>
      <c r="I15" s="294"/>
      <c r="J15" s="295"/>
      <c r="K15" s="21" t="s">
        <v>0</v>
      </c>
      <c r="L15" s="296"/>
      <c r="M15" s="297"/>
      <c r="N15" s="98"/>
      <c r="P15" s="72"/>
      <c r="Q15" s="72"/>
      <c r="R15" s="6"/>
    </row>
    <row r="16" spans="1:18" ht="14.25" customHeight="1">
      <c r="A16" s="6"/>
      <c r="B16" s="6"/>
      <c r="C16" s="6"/>
      <c r="D16" s="106"/>
      <c r="E16" s="107"/>
      <c r="F16" s="105"/>
      <c r="G16" s="107"/>
      <c r="H16" s="298"/>
      <c r="I16" s="13" t="s">
        <v>1</v>
      </c>
      <c r="J16" s="14"/>
      <c r="K16" s="14"/>
      <c r="L16" s="10"/>
      <c r="M16" s="299">
        <v>17</v>
      </c>
      <c r="N16" s="98"/>
      <c r="O16" s="72"/>
      <c r="P16" s="72"/>
      <c r="Q16" s="72"/>
      <c r="R16" s="6"/>
    </row>
    <row r="17" spans="1:18" ht="15" customHeight="1">
      <c r="A17" s="6"/>
      <c r="B17" s="6"/>
      <c r="C17" s="6"/>
      <c r="D17" s="108"/>
      <c r="E17" s="108"/>
      <c r="F17" s="100"/>
      <c r="G17" s="108"/>
      <c r="H17" s="298"/>
      <c r="I17" s="13" t="s">
        <v>2</v>
      </c>
      <c r="J17" s="14"/>
      <c r="K17" s="14"/>
      <c r="L17" s="10"/>
      <c r="M17" s="299">
        <v>27</v>
      </c>
      <c r="N17" s="99"/>
      <c r="O17" s="72"/>
      <c r="P17" s="72"/>
      <c r="Q17" s="72"/>
      <c r="R17" s="6"/>
    </row>
    <row r="18" spans="1:18" ht="15" customHeight="1" thickBot="1">
      <c r="A18" s="6"/>
      <c r="B18" s="108"/>
      <c r="C18" s="108"/>
      <c r="D18" s="108"/>
      <c r="E18" s="108"/>
      <c r="F18" s="100"/>
      <c r="G18" s="108"/>
      <c r="H18" s="300"/>
      <c r="I18" s="301" t="s">
        <v>3</v>
      </c>
      <c r="J18" s="50"/>
      <c r="K18" s="50"/>
      <c r="L18" s="302"/>
      <c r="M18" s="303">
        <v>11</v>
      </c>
      <c r="N18" s="99"/>
      <c r="O18" s="72"/>
      <c r="P18" s="72"/>
      <c r="Q18" s="72"/>
      <c r="R18" s="6"/>
    </row>
    <row r="19" spans="1:18" ht="6.75" customHeight="1" thickBot="1">
      <c r="A19" s="6"/>
      <c r="B19" s="6"/>
      <c r="C19" s="6"/>
      <c r="D19" s="6"/>
      <c r="E19" s="6"/>
      <c r="F19" s="12"/>
      <c r="G19" s="6"/>
      <c r="H19" s="10"/>
      <c r="I19" s="13"/>
      <c r="J19" s="14"/>
      <c r="K19" s="14"/>
      <c r="L19" s="10"/>
      <c r="M19" s="15"/>
      <c r="N19" s="15"/>
      <c r="O19" s="72"/>
      <c r="P19" s="72"/>
      <c r="Q19" s="72"/>
      <c r="R19" s="6"/>
    </row>
    <row r="20" spans="1:18" ht="12.75">
      <c r="A20" s="22" t="s">
        <v>4</v>
      </c>
      <c r="B20" s="22" t="s">
        <v>5</v>
      </c>
      <c r="C20" s="19" t="s">
        <v>74</v>
      </c>
      <c r="D20" s="22" t="s">
        <v>63</v>
      </c>
      <c r="E20" s="19" t="s">
        <v>6</v>
      </c>
      <c r="F20" s="19" t="s">
        <v>6</v>
      </c>
      <c r="G20" s="22" t="s">
        <v>7</v>
      </c>
      <c r="H20" s="21" t="s">
        <v>8</v>
      </c>
      <c r="I20" s="19" t="s">
        <v>9</v>
      </c>
      <c r="J20" s="19" t="s">
        <v>10</v>
      </c>
      <c r="K20" s="19" t="s">
        <v>11</v>
      </c>
      <c r="L20" s="22" t="s">
        <v>12</v>
      </c>
      <c r="M20" s="19" t="s">
        <v>13</v>
      </c>
      <c r="N20" s="22" t="s">
        <v>14</v>
      </c>
      <c r="O20" s="22" t="s">
        <v>15</v>
      </c>
      <c r="P20" s="134" t="s">
        <v>16</v>
      </c>
      <c r="Q20" s="318" t="s">
        <v>17</v>
      </c>
      <c r="R20" s="2"/>
    </row>
    <row r="21" spans="1:18" ht="13.5" thickBot="1">
      <c r="A21" s="51"/>
      <c r="B21" s="23"/>
      <c r="C21" s="23"/>
      <c r="D21" s="24" t="s">
        <v>46</v>
      </c>
      <c r="E21" s="23" t="s">
        <v>18</v>
      </c>
      <c r="F21" s="18" t="s">
        <v>19</v>
      </c>
      <c r="G21" s="23"/>
      <c r="H21" s="18" t="s">
        <v>20</v>
      </c>
      <c r="I21" s="23"/>
      <c r="J21" s="25"/>
      <c r="K21" s="18"/>
      <c r="L21" s="23"/>
      <c r="M21" s="18" t="s">
        <v>21</v>
      </c>
      <c r="N21" s="23" t="s">
        <v>22</v>
      </c>
      <c r="O21" s="23" t="s">
        <v>22</v>
      </c>
      <c r="P21" s="18"/>
      <c r="Q21" s="319" t="s">
        <v>21</v>
      </c>
      <c r="R21" s="2"/>
    </row>
    <row r="22" spans="1:18" ht="12.75">
      <c r="A22" s="86" t="s">
        <v>23</v>
      </c>
      <c r="B22" s="178" t="s">
        <v>19</v>
      </c>
      <c r="C22" s="27"/>
      <c r="D22" s="166"/>
      <c r="E22" s="191"/>
      <c r="F22" s="142"/>
      <c r="G22" s="162"/>
      <c r="H22" s="143"/>
      <c r="I22" s="27"/>
      <c r="J22" s="142"/>
      <c r="K22" s="192"/>
      <c r="L22" s="142"/>
      <c r="M22" s="27"/>
      <c r="N22" s="159"/>
      <c r="O22" s="27"/>
      <c r="P22" s="141"/>
      <c r="Q22" s="320"/>
      <c r="R22" s="2"/>
    </row>
    <row r="23" spans="1:17" s="148" customFormat="1" ht="12.75">
      <c r="A23" s="158"/>
      <c r="B23" s="147" t="s">
        <v>24</v>
      </c>
      <c r="C23" s="152" t="s">
        <v>154</v>
      </c>
      <c r="D23" s="179">
        <v>1</v>
      </c>
      <c r="E23" s="696" t="s">
        <v>30</v>
      </c>
      <c r="F23" s="697"/>
      <c r="G23" s="284">
        <v>5</v>
      </c>
      <c r="H23" s="280" t="s">
        <v>51</v>
      </c>
      <c r="I23" s="285">
        <v>2</v>
      </c>
      <c r="J23" s="281" t="s">
        <v>27</v>
      </c>
      <c r="K23" s="288" t="s">
        <v>28</v>
      </c>
      <c r="L23" s="281">
        <v>3</v>
      </c>
      <c r="M23" s="284">
        <v>3542</v>
      </c>
      <c r="N23" s="283">
        <v>2500000</v>
      </c>
      <c r="O23" s="286">
        <v>2500000</v>
      </c>
      <c r="P23" s="283"/>
      <c r="Q23" s="698">
        <f>SUM(O23/M23)</f>
        <v>705.8159232072276</v>
      </c>
    </row>
    <row r="24" spans="1:18" ht="10.5" customHeight="1">
      <c r="A24" s="157"/>
      <c r="B24" s="35" t="s">
        <v>25</v>
      </c>
      <c r="C24" s="35"/>
      <c r="D24" s="695"/>
      <c r="E24" s="239"/>
      <c r="F24" s="45"/>
      <c r="G24" s="95"/>
      <c r="H24" s="66"/>
      <c r="I24" s="17"/>
      <c r="J24" s="37"/>
      <c r="K24" s="146"/>
      <c r="L24" s="66"/>
      <c r="M24" s="38"/>
      <c r="N24" s="96"/>
      <c r="O24" s="104"/>
      <c r="P24" s="74"/>
      <c r="Q24" s="322"/>
      <c r="R24" s="12"/>
    </row>
    <row r="25" spans="1:17" s="12" customFormat="1" ht="13.5" thickBot="1">
      <c r="A25" s="41"/>
      <c r="B25" s="42" t="s">
        <v>26</v>
      </c>
      <c r="C25" s="193"/>
      <c r="D25" s="219"/>
      <c r="E25" s="201"/>
      <c r="F25" s="208"/>
      <c r="G25" s="201"/>
      <c r="H25" s="203"/>
      <c r="I25" s="202"/>
      <c r="J25" s="204"/>
      <c r="K25" s="220"/>
      <c r="L25" s="203"/>
      <c r="M25" s="201"/>
      <c r="N25" s="207"/>
      <c r="O25" s="207"/>
      <c r="P25" s="414"/>
      <c r="Q25" s="321"/>
    </row>
    <row r="26" spans="1:17" s="12" customFormat="1" ht="12.75">
      <c r="A26" s="26" t="s">
        <v>29</v>
      </c>
      <c r="B26" s="178" t="s">
        <v>19</v>
      </c>
      <c r="C26" s="27" t="s">
        <v>131</v>
      </c>
      <c r="D26" s="178">
        <v>1</v>
      </c>
      <c r="E26" s="191" t="s">
        <v>134</v>
      </c>
      <c r="F26" s="143" t="s">
        <v>30</v>
      </c>
      <c r="G26" s="558">
        <v>4</v>
      </c>
      <c r="H26" s="528">
        <v>4</v>
      </c>
      <c r="I26" s="555">
        <v>2</v>
      </c>
      <c r="J26" s="529" t="s">
        <v>27</v>
      </c>
      <c r="K26" s="530" t="s">
        <v>33</v>
      </c>
      <c r="L26" s="529">
        <v>2</v>
      </c>
      <c r="M26" s="531">
        <v>3622</v>
      </c>
      <c r="N26" s="544">
        <v>2175000</v>
      </c>
      <c r="O26" s="544"/>
      <c r="P26" s="556">
        <v>1800000</v>
      </c>
      <c r="Q26" s="557">
        <f>SUM(P26/M26)</f>
        <v>496.9630038652678</v>
      </c>
    </row>
    <row r="27" spans="1:17" s="148" customFormat="1" ht="12.75">
      <c r="A27" s="267"/>
      <c r="B27" s="147" t="s">
        <v>24</v>
      </c>
      <c r="C27" s="152"/>
      <c r="D27" s="179"/>
      <c r="E27" s="201"/>
      <c r="F27" s="208"/>
      <c r="G27" s="201"/>
      <c r="H27" s="203"/>
      <c r="I27" s="201"/>
      <c r="J27" s="204"/>
      <c r="K27" s="686"/>
      <c r="L27" s="240"/>
      <c r="M27" s="203"/>
      <c r="N27" s="169"/>
      <c r="O27" s="207"/>
      <c r="P27" s="265"/>
      <c r="Q27" s="323"/>
    </row>
    <row r="28" spans="1:18" ht="11.25" customHeight="1">
      <c r="A28" s="268"/>
      <c r="B28" s="35" t="s">
        <v>25</v>
      </c>
      <c r="C28" s="35"/>
      <c r="D28" s="151"/>
      <c r="E28" s="66"/>
      <c r="F28" s="45"/>
      <c r="G28" s="95"/>
      <c r="H28" s="66"/>
      <c r="I28" s="17"/>
      <c r="J28" s="37"/>
      <c r="K28" s="146"/>
      <c r="L28" s="66"/>
      <c r="M28" s="38"/>
      <c r="N28" s="96"/>
      <c r="O28" s="287"/>
      <c r="P28" s="74"/>
      <c r="Q28" s="324"/>
      <c r="R28" s="12"/>
    </row>
    <row r="29" spans="1:167" ht="13.5" thickBot="1">
      <c r="A29" s="41"/>
      <c r="B29" s="42" t="s">
        <v>26</v>
      </c>
      <c r="C29" s="266"/>
      <c r="D29" s="179">
        <v>1</v>
      </c>
      <c r="E29" s="201" t="s">
        <v>209</v>
      </c>
      <c r="F29" s="208"/>
      <c r="G29" s="201" t="s">
        <v>48</v>
      </c>
      <c r="H29" s="203">
        <v>4</v>
      </c>
      <c r="I29" s="201">
        <v>2</v>
      </c>
      <c r="J29" s="204" t="s">
        <v>27</v>
      </c>
      <c r="K29" s="686" t="s">
        <v>33</v>
      </c>
      <c r="L29" s="240">
        <v>2</v>
      </c>
      <c r="M29" s="203" t="s">
        <v>101</v>
      </c>
      <c r="N29" s="169" t="s">
        <v>185</v>
      </c>
      <c r="O29" s="207" t="s">
        <v>186</v>
      </c>
      <c r="P29" s="265"/>
      <c r="Q29" s="323" t="s">
        <v>187</v>
      </c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</row>
    <row r="30" spans="1:167" ht="12.75">
      <c r="A30" s="156" t="s">
        <v>31</v>
      </c>
      <c r="B30" s="178" t="s">
        <v>19</v>
      </c>
      <c r="C30" s="671"/>
      <c r="D30" s="672"/>
      <c r="E30" s="673"/>
      <c r="F30" s="674"/>
      <c r="G30" s="675"/>
      <c r="H30" s="676"/>
      <c r="I30" s="677"/>
      <c r="J30" s="678"/>
      <c r="K30" s="679"/>
      <c r="L30" s="678"/>
      <c r="M30" s="680"/>
      <c r="N30" s="681"/>
      <c r="O30" s="682"/>
      <c r="P30" s="681"/>
      <c r="Q30" s="683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</row>
    <row r="31" spans="1:17" s="148" customFormat="1" ht="12.75">
      <c r="A31" s="267"/>
      <c r="B31" s="179" t="s">
        <v>24</v>
      </c>
      <c r="C31" s="441"/>
      <c r="D31" s="311"/>
      <c r="E31" s="513"/>
      <c r="F31" s="514"/>
      <c r="G31" s="515"/>
      <c r="H31" s="516"/>
      <c r="I31" s="517"/>
      <c r="J31" s="518"/>
      <c r="K31" s="519"/>
      <c r="L31" s="518"/>
      <c r="M31" s="515"/>
      <c r="N31" s="520"/>
      <c r="O31" s="521"/>
      <c r="P31" s="521"/>
      <c r="Q31" s="522"/>
    </row>
    <row r="32" spans="1:18" ht="11.25" customHeight="1">
      <c r="A32" s="268"/>
      <c r="B32" s="35" t="s">
        <v>25</v>
      </c>
      <c r="C32" s="35"/>
      <c r="D32" s="151"/>
      <c r="E32" s="66"/>
      <c r="F32" s="45"/>
      <c r="G32" s="95"/>
      <c r="H32" s="66"/>
      <c r="I32" s="17"/>
      <c r="J32" s="37"/>
      <c r="K32" s="146"/>
      <c r="L32" s="66"/>
      <c r="M32" s="38"/>
      <c r="N32" s="96"/>
      <c r="O32" s="287"/>
      <c r="P32" s="74"/>
      <c r="Q32" s="324"/>
      <c r="R32" s="12"/>
    </row>
    <row r="33" spans="1:18" ht="12.75" hidden="1">
      <c r="A33" s="34"/>
      <c r="B33" s="20"/>
      <c r="C33" s="28"/>
      <c r="D33" s="20"/>
      <c r="E33" s="29" t="s">
        <v>34</v>
      </c>
      <c r="F33" s="29" t="s">
        <v>34</v>
      </c>
      <c r="G33" s="20">
        <v>3</v>
      </c>
      <c r="H33" s="14">
        <v>3</v>
      </c>
      <c r="I33" s="30">
        <v>1</v>
      </c>
      <c r="J33" s="30" t="s">
        <v>27</v>
      </c>
      <c r="K33" s="13" t="s">
        <v>33</v>
      </c>
      <c r="L33" s="30">
        <v>2</v>
      </c>
      <c r="M33" s="53">
        <v>2859</v>
      </c>
      <c r="N33" s="73">
        <v>750000</v>
      </c>
      <c r="O33" s="67">
        <v>750000</v>
      </c>
      <c r="P33" s="93">
        <v>715000</v>
      </c>
      <c r="Q33" s="325">
        <f aca="true" t="shared" si="0" ref="Q33:Q38">SUM(O33/M33)</f>
        <v>262.3294858342078</v>
      </c>
      <c r="R33" s="46"/>
    </row>
    <row r="34" spans="1:18" ht="12.75" hidden="1">
      <c r="A34" s="34"/>
      <c r="B34" s="20"/>
      <c r="C34" s="28"/>
      <c r="D34" s="20"/>
      <c r="E34" s="36" t="s">
        <v>34</v>
      </c>
      <c r="F34" s="36" t="s">
        <v>34</v>
      </c>
      <c r="G34" s="37">
        <v>3</v>
      </c>
      <c r="H34" s="17">
        <v>3</v>
      </c>
      <c r="I34" s="37">
        <v>1</v>
      </c>
      <c r="J34" s="37" t="s">
        <v>27</v>
      </c>
      <c r="K34" s="16" t="s">
        <v>33</v>
      </c>
      <c r="L34" s="37">
        <v>2</v>
      </c>
      <c r="M34" s="47">
        <v>2859</v>
      </c>
      <c r="N34" s="74">
        <v>750000</v>
      </c>
      <c r="O34" s="68">
        <v>750000</v>
      </c>
      <c r="P34" s="123">
        <v>750000</v>
      </c>
      <c r="Q34" s="324">
        <f t="shared" si="0"/>
        <v>262.3294858342078</v>
      </c>
      <c r="R34" s="46"/>
    </row>
    <row r="35" spans="1:18" ht="12.75" hidden="1">
      <c r="A35" s="34"/>
      <c r="B35" s="20"/>
      <c r="C35" s="28"/>
      <c r="D35" s="20"/>
      <c r="E35" s="48" t="s">
        <v>35</v>
      </c>
      <c r="F35" s="48" t="s">
        <v>35</v>
      </c>
      <c r="G35" s="20">
        <v>4</v>
      </c>
      <c r="H35" s="14">
        <v>4</v>
      </c>
      <c r="I35" s="30">
        <v>2</v>
      </c>
      <c r="J35" s="30" t="s">
        <v>27</v>
      </c>
      <c r="K35" s="101"/>
      <c r="L35" s="14">
        <v>2</v>
      </c>
      <c r="M35" s="30">
        <v>3407</v>
      </c>
      <c r="N35" s="73">
        <v>729000</v>
      </c>
      <c r="O35" s="67">
        <v>729000</v>
      </c>
      <c r="P35" s="93">
        <v>729000</v>
      </c>
      <c r="Q35" s="325">
        <f t="shared" si="0"/>
        <v>213.97123569122394</v>
      </c>
      <c r="R35" s="46"/>
    </row>
    <row r="36" spans="1:18" ht="12.75" hidden="1">
      <c r="A36" s="34"/>
      <c r="B36" s="20"/>
      <c r="C36" s="20"/>
      <c r="D36" s="20"/>
      <c r="E36" s="29" t="s">
        <v>34</v>
      </c>
      <c r="F36" s="29" t="s">
        <v>34</v>
      </c>
      <c r="G36" s="30">
        <v>4</v>
      </c>
      <c r="H36" s="14">
        <v>4</v>
      </c>
      <c r="I36" s="30">
        <v>2</v>
      </c>
      <c r="J36" s="30" t="s">
        <v>27</v>
      </c>
      <c r="K36" s="101" t="s">
        <v>28</v>
      </c>
      <c r="L36" s="14">
        <v>2</v>
      </c>
      <c r="M36" s="30">
        <v>3407</v>
      </c>
      <c r="N36" s="73">
        <v>789000</v>
      </c>
      <c r="O36" s="67">
        <v>789000</v>
      </c>
      <c r="P36" s="93">
        <v>789000</v>
      </c>
      <c r="Q36" s="325">
        <f t="shared" si="0"/>
        <v>231.58203698268272</v>
      </c>
      <c r="R36" s="46"/>
    </row>
    <row r="37" spans="1:18" ht="12.75" hidden="1">
      <c r="A37" s="34"/>
      <c r="B37" s="20"/>
      <c r="C37" s="20"/>
      <c r="D37" s="20"/>
      <c r="E37" s="29" t="s">
        <v>30</v>
      </c>
      <c r="F37" s="29" t="s">
        <v>30</v>
      </c>
      <c r="G37" s="30">
        <v>4</v>
      </c>
      <c r="H37" s="14">
        <v>4</v>
      </c>
      <c r="I37" s="30">
        <v>2</v>
      </c>
      <c r="J37" s="30" t="s">
        <v>27</v>
      </c>
      <c r="K37" s="101" t="s">
        <v>33</v>
      </c>
      <c r="L37" s="14">
        <v>2</v>
      </c>
      <c r="M37" s="30">
        <v>3407</v>
      </c>
      <c r="N37" s="73">
        <v>824900</v>
      </c>
      <c r="O37" s="67">
        <v>824900</v>
      </c>
      <c r="P37" s="93">
        <v>824900</v>
      </c>
      <c r="Q37" s="325">
        <f t="shared" si="0"/>
        <v>242.1191664220722</v>
      </c>
      <c r="R37" s="46"/>
    </row>
    <row r="38" spans="1:17" ht="12.75" hidden="1">
      <c r="A38" s="31"/>
      <c r="B38" s="20"/>
      <c r="C38" s="20"/>
      <c r="D38" s="20"/>
      <c r="E38" s="48" t="s">
        <v>36</v>
      </c>
      <c r="F38" s="48" t="s">
        <v>36</v>
      </c>
      <c r="G38" s="30">
        <v>4</v>
      </c>
      <c r="H38" s="14">
        <v>4</v>
      </c>
      <c r="I38" s="30">
        <v>2</v>
      </c>
      <c r="J38" s="30" t="s">
        <v>27</v>
      </c>
      <c r="K38" s="101" t="s">
        <v>33</v>
      </c>
      <c r="L38" s="14">
        <v>2</v>
      </c>
      <c r="M38" s="30">
        <v>3407</v>
      </c>
      <c r="N38" s="73">
        <v>879000</v>
      </c>
      <c r="O38" s="67">
        <v>879000</v>
      </c>
      <c r="P38" s="93">
        <v>879000</v>
      </c>
      <c r="Q38" s="325">
        <f t="shared" si="0"/>
        <v>257.99823891987086</v>
      </c>
    </row>
    <row r="39" spans="1:17" s="173" customFormat="1" ht="13.5" thickBot="1">
      <c r="A39" s="389"/>
      <c r="B39" s="537" t="s">
        <v>26</v>
      </c>
      <c r="C39" s="381"/>
      <c r="D39" s="390">
        <v>2</v>
      </c>
      <c r="E39" s="428" t="s">
        <v>163</v>
      </c>
      <c r="F39" s="429"/>
      <c r="G39" s="481">
        <v>3</v>
      </c>
      <c r="H39" s="430" t="s">
        <v>176</v>
      </c>
      <c r="I39" s="431">
        <v>1</v>
      </c>
      <c r="J39" s="432" t="s">
        <v>27</v>
      </c>
      <c r="K39" s="433" t="s">
        <v>85</v>
      </c>
      <c r="L39" s="430">
        <v>2</v>
      </c>
      <c r="M39" s="431" t="s">
        <v>188</v>
      </c>
      <c r="N39" s="434" t="s">
        <v>189</v>
      </c>
      <c r="O39" s="434" t="s">
        <v>189</v>
      </c>
      <c r="P39" s="434"/>
      <c r="Q39" s="435" t="s">
        <v>190</v>
      </c>
    </row>
    <row r="40" spans="1:17" s="12" customFormat="1" ht="12.75">
      <c r="A40" s="26" t="s">
        <v>37</v>
      </c>
      <c r="B40" s="178" t="s">
        <v>125</v>
      </c>
      <c r="C40" s="142" t="s">
        <v>143</v>
      </c>
      <c r="D40" s="666">
        <v>1</v>
      </c>
      <c r="E40" s="143" t="s">
        <v>133</v>
      </c>
      <c r="F40" s="667" t="s">
        <v>30</v>
      </c>
      <c r="G40" s="668">
        <v>3</v>
      </c>
      <c r="H40" s="669" t="s">
        <v>38</v>
      </c>
      <c r="I40" s="531">
        <v>2</v>
      </c>
      <c r="J40" s="529"/>
      <c r="K40" s="530" t="s">
        <v>28</v>
      </c>
      <c r="L40" s="529">
        <v>2</v>
      </c>
      <c r="M40" s="531">
        <v>2480</v>
      </c>
      <c r="N40" s="544">
        <v>949000</v>
      </c>
      <c r="O40" s="545"/>
      <c r="P40" s="544">
        <v>925275</v>
      </c>
      <c r="Q40" s="670">
        <f>SUM(P40/M40)</f>
        <v>373.09475806451616</v>
      </c>
    </row>
    <row r="41" spans="1:17" s="148" customFormat="1" ht="12.75">
      <c r="A41" s="267"/>
      <c r="B41" s="147" t="s">
        <v>24</v>
      </c>
      <c r="C41" s="152" t="s">
        <v>112</v>
      </c>
      <c r="D41" s="179">
        <v>1</v>
      </c>
      <c r="E41" s="696" t="s">
        <v>148</v>
      </c>
      <c r="F41" s="697"/>
      <c r="G41" s="284">
        <v>3</v>
      </c>
      <c r="H41" s="280" t="s">
        <v>40</v>
      </c>
      <c r="I41" s="285">
        <v>2</v>
      </c>
      <c r="J41" s="281" t="s">
        <v>27</v>
      </c>
      <c r="K41" s="288" t="s">
        <v>28</v>
      </c>
      <c r="L41" s="281">
        <v>2</v>
      </c>
      <c r="M41" s="284">
        <v>2470</v>
      </c>
      <c r="N41" s="283">
        <v>989000</v>
      </c>
      <c r="O41" s="286">
        <v>949000</v>
      </c>
      <c r="P41" s="283"/>
      <c r="Q41" s="698">
        <f>SUM(O41/M41)</f>
        <v>384.2105263157895</v>
      </c>
    </row>
    <row r="42" spans="1:18" ht="11.25" customHeight="1">
      <c r="A42" s="268"/>
      <c r="B42" s="35" t="s">
        <v>25</v>
      </c>
      <c r="C42" s="35"/>
      <c r="D42" s="695"/>
      <c r="E42" s="66"/>
      <c r="F42" s="348"/>
      <c r="G42" s="66"/>
      <c r="H42" s="38"/>
      <c r="I42" s="37"/>
      <c r="J42" s="38"/>
      <c r="K42" s="144"/>
      <c r="L42" s="38"/>
      <c r="M42" s="66"/>
      <c r="N42" s="104"/>
      <c r="O42" s="96"/>
      <c r="P42" s="68"/>
      <c r="Q42" s="324"/>
      <c r="R42" s="12"/>
    </row>
    <row r="43" spans="1:167" ht="12.75" hidden="1">
      <c r="A43" s="34"/>
      <c r="B43" s="35"/>
      <c r="C43" s="35"/>
      <c r="D43" s="35"/>
      <c r="E43" s="154"/>
      <c r="F43" s="154"/>
      <c r="G43" s="125">
        <v>3</v>
      </c>
      <c r="H43" s="269" t="s">
        <v>40</v>
      </c>
      <c r="I43" s="129">
        <v>2</v>
      </c>
      <c r="J43" s="128" t="s">
        <v>27</v>
      </c>
      <c r="K43" s="197"/>
      <c r="L43" s="128">
        <v>2</v>
      </c>
      <c r="M43" s="196" t="s">
        <v>49</v>
      </c>
      <c r="N43" s="130">
        <v>349000</v>
      </c>
      <c r="O43" s="130">
        <v>349000</v>
      </c>
      <c r="P43" s="210">
        <v>349990</v>
      </c>
      <c r="Q43" s="327" t="e">
        <f>SUM(#REF!/#REF!)</f>
        <v>#REF!</v>
      </c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</row>
    <row r="44" spans="1:167" ht="12.75" hidden="1">
      <c r="A44" s="34"/>
      <c r="B44" s="20"/>
      <c r="C44" s="52"/>
      <c r="D44" s="20"/>
      <c r="E44" s="98" t="s">
        <v>41</v>
      </c>
      <c r="F44" s="195" t="s">
        <v>34</v>
      </c>
      <c r="G44" s="270">
        <v>3</v>
      </c>
      <c r="H44" s="271" t="s">
        <v>38</v>
      </c>
      <c r="I44" s="126">
        <v>2</v>
      </c>
      <c r="J44" s="127" t="s">
        <v>39</v>
      </c>
      <c r="K44" s="194" t="s">
        <v>28</v>
      </c>
      <c r="L44" s="127">
        <v>2</v>
      </c>
      <c r="M44" s="131">
        <v>2450</v>
      </c>
      <c r="N44" s="132">
        <v>395000</v>
      </c>
      <c r="O44" s="132">
        <v>395000</v>
      </c>
      <c r="P44" s="211">
        <v>395000</v>
      </c>
      <c r="Q44" s="328">
        <v>135.92</v>
      </c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</row>
    <row r="45" spans="1:17" ht="12.75" hidden="1">
      <c r="A45" s="157"/>
      <c r="B45" s="35"/>
      <c r="C45" s="35"/>
      <c r="D45" s="140"/>
      <c r="E45" s="28" t="s">
        <v>43</v>
      </c>
      <c r="F45" s="48" t="s">
        <v>44</v>
      </c>
      <c r="G45" s="53">
        <v>5</v>
      </c>
      <c r="H45" s="59" t="s">
        <v>45</v>
      </c>
      <c r="I45" s="4">
        <v>2</v>
      </c>
      <c r="J45" s="58" t="s">
        <v>27</v>
      </c>
      <c r="K45" s="60" t="s">
        <v>33</v>
      </c>
      <c r="L45" s="60" t="s">
        <v>33</v>
      </c>
      <c r="M45" s="4">
        <v>3</v>
      </c>
      <c r="N45" s="58">
        <v>7048</v>
      </c>
      <c r="O45" s="76">
        <v>5950000</v>
      </c>
      <c r="P45" s="76">
        <v>5500000</v>
      </c>
      <c r="Q45" s="325"/>
    </row>
    <row r="46" spans="1:17" ht="13.5" thickBot="1">
      <c r="A46" s="41"/>
      <c r="B46" s="18" t="s">
        <v>26</v>
      </c>
      <c r="C46" s="398"/>
      <c r="D46" s="23">
        <v>2</v>
      </c>
      <c r="E46" s="399" t="s">
        <v>191</v>
      </c>
      <c r="F46" s="484"/>
      <c r="G46" s="215" t="s">
        <v>104</v>
      </c>
      <c r="H46" s="401" t="s">
        <v>91</v>
      </c>
      <c r="I46" s="215">
        <v>2</v>
      </c>
      <c r="J46" s="402" t="s">
        <v>39</v>
      </c>
      <c r="K46" s="711" t="s">
        <v>142</v>
      </c>
      <c r="L46" s="401">
        <v>2</v>
      </c>
      <c r="M46" s="215" t="s">
        <v>192</v>
      </c>
      <c r="N46" s="404" t="s">
        <v>193</v>
      </c>
      <c r="O46" s="404" t="s">
        <v>194</v>
      </c>
      <c r="P46" s="190"/>
      <c r="Q46" s="331" t="s">
        <v>195</v>
      </c>
    </row>
    <row r="47" spans="1:17" ht="12.75">
      <c r="A47" s="34" t="s">
        <v>42</v>
      </c>
      <c r="B47" s="44" t="s">
        <v>19</v>
      </c>
      <c r="C47" s="37"/>
      <c r="D47" s="278"/>
      <c r="E47" s="239"/>
      <c r="F47" s="45"/>
      <c r="G47" s="95"/>
      <c r="H47" s="66"/>
      <c r="I47" s="260"/>
      <c r="J47" s="47"/>
      <c r="K47" s="39"/>
      <c r="L47" s="260"/>
      <c r="M47" s="264"/>
      <c r="N47" s="180"/>
      <c r="O47" s="180"/>
      <c r="P47" s="354"/>
      <c r="Q47" s="346"/>
    </row>
    <row r="48" spans="1:17" ht="12.75">
      <c r="A48" s="34"/>
      <c r="B48" s="28" t="s">
        <v>24</v>
      </c>
      <c r="C48" s="97"/>
      <c r="D48" s="54"/>
      <c r="E48" s="229"/>
      <c r="F48" s="231"/>
      <c r="G48" s="230"/>
      <c r="H48" s="237"/>
      <c r="I48" s="227"/>
      <c r="J48" s="238"/>
      <c r="K48" s="235"/>
      <c r="L48" s="232"/>
      <c r="M48" s="230"/>
      <c r="N48" s="233"/>
      <c r="O48" s="233"/>
      <c r="P48" s="234"/>
      <c r="Q48" s="329"/>
    </row>
    <row r="49" spans="1:17" ht="11.25" customHeight="1">
      <c r="A49" s="34"/>
      <c r="B49" s="35" t="s">
        <v>25</v>
      </c>
      <c r="C49" s="35"/>
      <c r="D49" s="35"/>
      <c r="E49" s="82"/>
      <c r="F49" s="37"/>
      <c r="G49" s="69"/>
      <c r="H49" s="341"/>
      <c r="I49" s="38"/>
      <c r="J49" s="37"/>
      <c r="K49" s="137"/>
      <c r="L49" s="45"/>
      <c r="M49" s="138"/>
      <c r="N49" s="96"/>
      <c r="O49" s="96"/>
      <c r="P49" s="144"/>
      <c r="Q49" s="330"/>
    </row>
    <row r="50" spans="1:17" s="148" customFormat="1" ht="13.5" thickBot="1">
      <c r="A50" s="153"/>
      <c r="B50" s="244" t="s">
        <v>26</v>
      </c>
      <c r="C50" s="245"/>
      <c r="D50" s="244"/>
      <c r="E50" s="246"/>
      <c r="F50" s="247"/>
      <c r="G50" s="248"/>
      <c r="H50" s="249"/>
      <c r="I50" s="245"/>
      <c r="J50" s="250"/>
      <c r="K50" s="251"/>
      <c r="L50" s="249"/>
      <c r="M50" s="248"/>
      <c r="N50" s="252"/>
      <c r="O50" s="252"/>
      <c r="P50" s="253"/>
      <c r="Q50" s="331"/>
    </row>
    <row r="51" spans="1:18" ht="12.75">
      <c r="A51" s="206" t="s">
        <v>50</v>
      </c>
      <c r="B51" s="609" t="s">
        <v>19</v>
      </c>
      <c r="C51" s="27"/>
      <c r="D51" s="665"/>
      <c r="E51" s="27"/>
      <c r="F51" s="142"/>
      <c r="G51" s="178"/>
      <c r="H51" s="142"/>
      <c r="I51" s="27"/>
      <c r="J51" s="142"/>
      <c r="K51" s="192"/>
      <c r="L51" s="142"/>
      <c r="M51" s="27"/>
      <c r="N51" s="544"/>
      <c r="O51" s="142"/>
      <c r="P51" s="546"/>
      <c r="Q51" s="567"/>
      <c r="R51" s="2"/>
    </row>
    <row r="52" spans="1:17" ht="12.75">
      <c r="A52" s="34"/>
      <c r="B52" s="20" t="s">
        <v>24</v>
      </c>
      <c r="C52" s="52"/>
      <c r="D52" s="54"/>
      <c r="E52" s="538"/>
      <c r="F52" s="30"/>
      <c r="G52" s="437"/>
      <c r="H52" s="438"/>
      <c r="I52" s="436"/>
      <c r="J52" s="198"/>
      <c r="K52" s="439"/>
      <c r="L52" s="198"/>
      <c r="M52" s="437"/>
      <c r="N52" s="199"/>
      <c r="O52" s="199"/>
      <c r="P52" s="199"/>
      <c r="Q52" s="317"/>
    </row>
    <row r="53" spans="1:17" ht="11.25" customHeight="1">
      <c r="A53" s="157"/>
      <c r="B53" s="35" t="s">
        <v>25</v>
      </c>
      <c r="C53" s="125"/>
      <c r="D53" s="221"/>
      <c r="E53" s="165"/>
      <c r="F53" s="222"/>
      <c r="G53" s="165"/>
      <c r="H53" s="150"/>
      <c r="I53" s="165"/>
      <c r="J53" s="139"/>
      <c r="K53" s="176"/>
      <c r="L53" s="150"/>
      <c r="M53" s="165"/>
      <c r="N53" s="167"/>
      <c r="O53" s="160"/>
      <c r="P53" s="167"/>
      <c r="Q53" s="326"/>
    </row>
    <row r="54" spans="1:17" ht="12.75" hidden="1">
      <c r="A54" s="157"/>
      <c r="B54" s="20" t="s">
        <v>26</v>
      </c>
      <c r="C54" s="28"/>
      <c r="D54" s="20"/>
      <c r="E54" s="94" t="s">
        <v>44</v>
      </c>
      <c r="F54" s="14"/>
      <c r="G54" s="20">
        <v>4</v>
      </c>
      <c r="H54" s="57" t="s">
        <v>51</v>
      </c>
      <c r="I54" s="30">
        <v>1</v>
      </c>
      <c r="J54" s="14" t="s">
        <v>27</v>
      </c>
      <c r="K54" s="31"/>
      <c r="L54" s="14">
        <v>2</v>
      </c>
      <c r="M54" s="30">
        <v>3449</v>
      </c>
      <c r="N54" s="33">
        <v>795000</v>
      </c>
      <c r="O54" s="32">
        <v>675000</v>
      </c>
      <c r="P54" s="32"/>
      <c r="Q54" s="160" t="s">
        <v>83</v>
      </c>
    </row>
    <row r="55" spans="1:17" ht="12.75" hidden="1">
      <c r="A55" s="157"/>
      <c r="B55" s="20"/>
      <c r="C55" s="20"/>
      <c r="D55" s="20"/>
      <c r="E55" s="81" t="s">
        <v>52</v>
      </c>
      <c r="F55" s="30"/>
      <c r="G55" s="14">
        <v>4</v>
      </c>
      <c r="H55" s="80" t="s">
        <v>51</v>
      </c>
      <c r="I55" s="14">
        <v>1</v>
      </c>
      <c r="J55" s="30" t="s">
        <v>27</v>
      </c>
      <c r="K55" s="13"/>
      <c r="L55" s="30">
        <v>2</v>
      </c>
      <c r="M55" s="14">
        <v>3902</v>
      </c>
      <c r="N55" s="78">
        <v>850000</v>
      </c>
      <c r="O55" s="77">
        <v>850000</v>
      </c>
      <c r="P55" s="60"/>
      <c r="Q55" s="332">
        <f>SUM(O54/M54)</f>
        <v>195.70890113076254</v>
      </c>
    </row>
    <row r="56" spans="1:17" ht="13.5" thickBot="1">
      <c r="A56" s="189"/>
      <c r="B56" s="23" t="s">
        <v>26</v>
      </c>
      <c r="C56" s="503"/>
      <c r="D56" s="23"/>
      <c r="E56" s="504"/>
      <c r="F56" s="503"/>
      <c r="G56" s="505"/>
      <c r="H56" s="506"/>
      <c r="I56" s="507"/>
      <c r="J56" s="508"/>
      <c r="K56" s="509"/>
      <c r="L56" s="508"/>
      <c r="M56" s="505"/>
      <c r="N56" s="510"/>
      <c r="O56" s="511"/>
      <c r="P56" s="510"/>
      <c r="Q56" s="512"/>
    </row>
    <row r="57" spans="1:17" ht="12.75">
      <c r="A57" s="34" t="s">
        <v>82</v>
      </c>
      <c r="B57" s="609" t="s">
        <v>19</v>
      </c>
      <c r="C57" s="623"/>
      <c r="D57" s="659"/>
      <c r="E57" s="626"/>
      <c r="F57" s="627"/>
      <c r="G57" s="628"/>
      <c r="H57" s="660"/>
      <c r="I57" s="661"/>
      <c r="J57" s="627"/>
      <c r="K57" s="662"/>
      <c r="L57" s="627"/>
      <c r="M57" s="661"/>
      <c r="N57" s="663"/>
      <c r="O57" s="634"/>
      <c r="P57" s="664"/>
      <c r="Q57" s="635"/>
    </row>
    <row r="58" spans="1:17" ht="12.75">
      <c r="A58" s="34"/>
      <c r="B58" s="28" t="s">
        <v>24</v>
      </c>
      <c r="C58" s="97"/>
      <c r="D58" s="15"/>
      <c r="E58" s="279"/>
      <c r="F58" s="314"/>
      <c r="G58" s="380"/>
      <c r="H58" s="261"/>
      <c r="I58" s="198"/>
      <c r="J58" s="262"/>
      <c r="K58" s="226"/>
      <c r="L58" s="263"/>
      <c r="M58" s="209"/>
      <c r="N58" s="199"/>
      <c r="O58" s="199"/>
      <c r="P58" s="205"/>
      <c r="Q58" s="317"/>
    </row>
    <row r="59" spans="1:17" ht="11.25" customHeight="1">
      <c r="A59" s="34"/>
      <c r="B59" s="35" t="s">
        <v>25</v>
      </c>
      <c r="C59" s="35"/>
      <c r="D59" s="35"/>
      <c r="E59" s="82"/>
      <c r="F59" s="37"/>
      <c r="G59" s="69"/>
      <c r="H59" s="69"/>
      <c r="I59" s="38"/>
      <c r="J59" s="37"/>
      <c r="K59" s="137"/>
      <c r="L59" s="66"/>
      <c r="M59" s="138"/>
      <c r="N59" s="96"/>
      <c r="O59" s="96"/>
      <c r="P59" s="144"/>
      <c r="Q59" s="330"/>
    </row>
    <row r="60" spans="1:17" s="501" customFormat="1" ht="13.5" thickBot="1">
      <c r="A60" s="422"/>
      <c r="B60" s="492" t="s">
        <v>26</v>
      </c>
      <c r="C60" s="493"/>
      <c r="D60" s="494"/>
      <c r="E60" s="401"/>
      <c r="F60" s="403"/>
      <c r="G60" s="495"/>
      <c r="H60" s="401"/>
      <c r="I60" s="496"/>
      <c r="J60" s="497"/>
      <c r="K60" s="498"/>
      <c r="L60" s="499"/>
      <c r="M60" s="401"/>
      <c r="N60" s="500"/>
      <c r="O60" s="309"/>
      <c r="P60" s="309"/>
      <c r="Q60" s="491"/>
    </row>
    <row r="61" spans="1:17" ht="12.75">
      <c r="A61" s="26" t="s">
        <v>53</v>
      </c>
      <c r="B61" s="22" t="s">
        <v>19</v>
      </c>
      <c r="C61" s="124" t="s">
        <v>132</v>
      </c>
      <c r="D61" s="28">
        <v>2</v>
      </c>
      <c r="E61" s="626" t="s">
        <v>133</v>
      </c>
      <c r="F61" s="627" t="s">
        <v>32</v>
      </c>
      <c r="G61" s="628" t="s">
        <v>90</v>
      </c>
      <c r="H61" s="660" t="s">
        <v>94</v>
      </c>
      <c r="I61" s="661">
        <v>1</v>
      </c>
      <c r="J61" s="627" t="s">
        <v>27</v>
      </c>
      <c r="K61" s="662"/>
      <c r="L61" s="627">
        <v>3</v>
      </c>
      <c r="M61" s="661">
        <v>3900</v>
      </c>
      <c r="N61" s="663">
        <v>1995000</v>
      </c>
      <c r="O61" s="634"/>
      <c r="P61" s="664">
        <v>1800000</v>
      </c>
      <c r="Q61" s="635">
        <f>SUM(P61/M61)</f>
        <v>461.53846153846155</v>
      </c>
    </row>
    <row r="62" spans="1:17" s="12" customFormat="1" ht="12.75">
      <c r="A62" s="62"/>
      <c r="B62" s="40"/>
      <c r="C62" s="340" t="s">
        <v>140</v>
      </c>
      <c r="D62" s="596"/>
      <c r="E62" s="564"/>
      <c r="F62" s="565" t="s">
        <v>32</v>
      </c>
      <c r="G62" s="475">
        <v>6</v>
      </c>
      <c r="H62" s="489" t="s">
        <v>141</v>
      </c>
      <c r="I62" s="596">
        <v>2</v>
      </c>
      <c r="J62" s="479" t="s">
        <v>27</v>
      </c>
      <c r="K62" s="340" t="s">
        <v>142</v>
      </c>
      <c r="L62" s="340">
        <v>3</v>
      </c>
      <c r="M62" s="564">
        <v>6084</v>
      </c>
      <c r="N62" s="340"/>
      <c r="O62" s="566"/>
      <c r="P62" s="597">
        <v>3780000</v>
      </c>
      <c r="Q62" s="324">
        <f>SUM(P62/M62)</f>
        <v>621.301775147929</v>
      </c>
    </row>
    <row r="63" spans="1:17" s="148" customFormat="1" ht="12.75">
      <c r="A63" s="267"/>
      <c r="B63" s="147" t="s">
        <v>24</v>
      </c>
      <c r="C63" s="304"/>
      <c r="D63" s="315"/>
      <c r="E63" s="410"/>
      <c r="F63" s="208"/>
      <c r="G63" s="201"/>
      <c r="H63" s="240"/>
      <c r="I63" s="204"/>
      <c r="J63" s="411"/>
      <c r="K63" s="412"/>
      <c r="L63" s="413"/>
      <c r="M63" s="201"/>
      <c r="N63" s="207"/>
      <c r="O63" s="207"/>
      <c r="P63" s="414"/>
      <c r="Q63" s="323"/>
    </row>
    <row r="64" spans="1:17" s="148" customFormat="1" ht="11.25" customHeight="1">
      <c r="A64" s="267"/>
      <c r="B64" s="415" t="s">
        <v>25</v>
      </c>
      <c r="C64" s="415"/>
      <c r="D64" s="415"/>
      <c r="E64" s="416"/>
      <c r="F64" s="417"/>
      <c r="G64" s="418"/>
      <c r="H64" s="418"/>
      <c r="I64" s="150"/>
      <c r="J64" s="417"/>
      <c r="K64" s="137"/>
      <c r="L64" s="165"/>
      <c r="M64" s="419"/>
      <c r="N64" s="160"/>
      <c r="O64" s="160"/>
      <c r="P64" s="420"/>
      <c r="Q64" s="421"/>
    </row>
    <row r="65" spans="1:17" s="12" customFormat="1" ht="13.5" thickBot="1">
      <c r="A65" s="161"/>
      <c r="B65" s="24" t="s">
        <v>26</v>
      </c>
      <c r="C65" s="593"/>
      <c r="D65" s="375">
        <v>1</v>
      </c>
      <c r="E65" s="712" t="s">
        <v>196</v>
      </c>
      <c r="F65" s="713"/>
      <c r="G65" s="163" t="s">
        <v>86</v>
      </c>
      <c r="H65" s="714" t="s">
        <v>197</v>
      </c>
      <c r="I65" s="715">
        <v>2</v>
      </c>
      <c r="J65" s="716" t="s">
        <v>27</v>
      </c>
      <c r="K65" s="717"/>
      <c r="L65" s="718">
        <v>2</v>
      </c>
      <c r="M65" s="163" t="s">
        <v>198</v>
      </c>
      <c r="N65" s="145" t="s">
        <v>199</v>
      </c>
      <c r="O65" s="145" t="s">
        <v>199</v>
      </c>
      <c r="P65" s="719"/>
      <c r="Q65" s="720" t="s">
        <v>200</v>
      </c>
    </row>
    <row r="66" spans="1:18" s="173" customFormat="1" ht="13.5" customHeight="1">
      <c r="A66" s="388" t="s">
        <v>81</v>
      </c>
      <c r="B66" s="672" t="s">
        <v>19</v>
      </c>
      <c r="C66" s="684"/>
      <c r="D66" s="672"/>
      <c r="E66" s="533"/>
      <c r="F66" s="534"/>
      <c r="G66" s="476"/>
      <c r="H66" s="443"/>
      <c r="I66" s="444"/>
      <c r="J66" s="445"/>
      <c r="K66" s="446"/>
      <c r="L66" s="443"/>
      <c r="M66" s="442"/>
      <c r="N66" s="592"/>
      <c r="O66" s="458"/>
      <c r="P66" s="554"/>
      <c r="Q66" s="535"/>
      <c r="R66" s="310"/>
    </row>
    <row r="67" spans="1:17" s="148" customFormat="1" ht="12.75">
      <c r="A67" s="34"/>
      <c r="B67" s="147" t="s">
        <v>24</v>
      </c>
      <c r="C67" s="152"/>
      <c r="D67" s="179"/>
      <c r="E67" s="223"/>
      <c r="F67" s="255"/>
      <c r="G67" s="223"/>
      <c r="H67" s="256"/>
      <c r="I67" s="224"/>
      <c r="J67" s="257"/>
      <c r="K67" s="242"/>
      <c r="L67" s="255"/>
      <c r="M67" s="223"/>
      <c r="N67" s="258"/>
      <c r="O67" s="258"/>
      <c r="P67" s="243"/>
      <c r="Q67" s="333"/>
    </row>
    <row r="68" spans="1:18" ht="11.25" customHeight="1">
      <c r="A68" s="268"/>
      <c r="B68" s="35" t="s">
        <v>25</v>
      </c>
      <c r="C68" s="35"/>
      <c r="D68" s="151"/>
      <c r="E68" s="38"/>
      <c r="F68" s="45"/>
      <c r="G68" s="95"/>
      <c r="H68" s="66"/>
      <c r="I68" s="17"/>
      <c r="J68" s="37"/>
      <c r="K68" s="146"/>
      <c r="L68" s="66"/>
      <c r="M68" s="38"/>
      <c r="N68" s="96"/>
      <c r="O68" s="104"/>
      <c r="P68" s="74"/>
      <c r="Q68" s="322"/>
      <c r="R68" s="12"/>
    </row>
    <row r="69" spans="1:18" ht="13.5" customHeight="1" thickBot="1">
      <c r="A69" s="291"/>
      <c r="B69" s="23" t="s">
        <v>26</v>
      </c>
      <c r="C69" s="185"/>
      <c r="D69" s="186"/>
      <c r="E69" s="356"/>
      <c r="F69" s="356"/>
      <c r="G69" s="308"/>
      <c r="H69" s="218"/>
      <c r="I69" s="308"/>
      <c r="J69" s="217"/>
      <c r="K69" s="502"/>
      <c r="L69" s="218"/>
      <c r="M69" s="308"/>
      <c r="N69" s="309"/>
      <c r="O69" s="309"/>
      <c r="P69" s="309"/>
      <c r="Q69" s="485"/>
      <c r="R69" s="212"/>
    </row>
    <row r="70" spans="1:18" ht="13.5" customHeight="1">
      <c r="A70" s="156" t="s">
        <v>56</v>
      </c>
      <c r="B70" s="609" t="s">
        <v>19</v>
      </c>
      <c r="C70" s="610" t="s">
        <v>97</v>
      </c>
      <c r="D70" s="611">
        <v>1</v>
      </c>
      <c r="E70" s="486" t="s">
        <v>152</v>
      </c>
      <c r="F70" s="527" t="s">
        <v>30</v>
      </c>
      <c r="G70" s="368">
        <v>4</v>
      </c>
      <c r="H70" s="369" t="s">
        <v>38</v>
      </c>
      <c r="I70" s="370">
        <v>2</v>
      </c>
      <c r="J70" s="371" t="s">
        <v>27</v>
      </c>
      <c r="K70" s="372" t="s">
        <v>28</v>
      </c>
      <c r="L70" s="371">
        <v>2</v>
      </c>
      <c r="M70" s="368">
        <v>3236</v>
      </c>
      <c r="N70" s="373" t="s">
        <v>122</v>
      </c>
      <c r="O70" s="374"/>
      <c r="P70" s="373">
        <v>2000000</v>
      </c>
      <c r="Q70" s="397">
        <f>SUM(P70/M70)</f>
        <v>618.0469715698393</v>
      </c>
      <c r="R70" s="212"/>
    </row>
    <row r="71" spans="1:17" s="148" customFormat="1" ht="12.75">
      <c r="A71" s="26"/>
      <c r="B71" s="147" t="s">
        <v>24</v>
      </c>
      <c r="C71" s="304"/>
      <c r="D71" s="315">
        <v>1</v>
      </c>
      <c r="E71" s="457" t="s">
        <v>155</v>
      </c>
      <c r="F71" s="350"/>
      <c r="G71" s="515" t="s">
        <v>86</v>
      </c>
      <c r="H71" s="516" t="s">
        <v>121</v>
      </c>
      <c r="I71" s="517">
        <v>2</v>
      </c>
      <c r="J71" s="516" t="s">
        <v>96</v>
      </c>
      <c r="K71" s="519" t="s">
        <v>28</v>
      </c>
      <c r="L71" s="517">
        <v>3</v>
      </c>
      <c r="M71" s="516" t="s">
        <v>113</v>
      </c>
      <c r="N71" s="521" t="s">
        <v>156</v>
      </c>
      <c r="O71" s="587" t="s">
        <v>157</v>
      </c>
      <c r="P71" s="520"/>
      <c r="Q71" s="536" t="s">
        <v>158</v>
      </c>
    </row>
    <row r="72" spans="1:18" ht="11.25" customHeight="1">
      <c r="A72" s="268"/>
      <c r="B72" s="35" t="s">
        <v>25</v>
      </c>
      <c r="C72" s="35"/>
      <c r="D72" s="151"/>
      <c r="E72" s="38"/>
      <c r="F72" s="316"/>
      <c r="G72" s="45"/>
      <c r="H72" s="586"/>
      <c r="I72" s="38"/>
      <c r="J72" s="66"/>
      <c r="K72" s="146"/>
      <c r="L72" s="66"/>
      <c r="M72" s="38"/>
      <c r="N72" s="96"/>
      <c r="O72" s="104"/>
      <c r="P72" s="74"/>
      <c r="Q72" s="322"/>
      <c r="R72" s="12"/>
    </row>
    <row r="73" spans="1:18" ht="11.25" customHeight="1">
      <c r="A73" s="268"/>
      <c r="B73" s="28" t="s">
        <v>26</v>
      </c>
      <c r="C73" s="487" t="s">
        <v>153</v>
      </c>
      <c r="D73" s="447"/>
      <c r="E73" s="486" t="s">
        <v>34</v>
      </c>
      <c r="F73" s="344"/>
      <c r="G73" s="368">
        <v>4</v>
      </c>
      <c r="H73" s="369" t="s">
        <v>38</v>
      </c>
      <c r="I73" s="370">
        <v>2</v>
      </c>
      <c r="J73" s="371"/>
      <c r="K73" s="372" t="s">
        <v>28</v>
      </c>
      <c r="L73" s="371">
        <v>2</v>
      </c>
      <c r="M73" s="368">
        <v>3236</v>
      </c>
      <c r="N73" s="373">
        <v>2100000</v>
      </c>
      <c r="O73" s="374">
        <v>2100000</v>
      </c>
      <c r="P73" s="373"/>
      <c r="Q73" s="397">
        <f>SUM(O73/M73)</f>
        <v>648.9493201483313</v>
      </c>
      <c r="R73" s="12"/>
    </row>
    <row r="74" spans="1:18" ht="12.75" customHeight="1" thickBot="1">
      <c r="A74" s="427"/>
      <c r="B74" s="23"/>
      <c r="C74" s="588"/>
      <c r="D74" s="589">
        <v>2</v>
      </c>
      <c r="E74" s="590" t="s">
        <v>201</v>
      </c>
      <c r="F74" s="381"/>
      <c r="G74" s="426">
        <v>4</v>
      </c>
      <c r="H74" s="426" t="s">
        <v>38</v>
      </c>
      <c r="I74" s="578">
        <v>2</v>
      </c>
      <c r="J74" s="425" t="s">
        <v>96</v>
      </c>
      <c r="K74" s="579" t="s">
        <v>28</v>
      </c>
      <c r="L74" s="425">
        <v>2</v>
      </c>
      <c r="M74" s="424" t="s">
        <v>123</v>
      </c>
      <c r="N74" s="580" t="s">
        <v>124</v>
      </c>
      <c r="O74" s="580" t="s">
        <v>124</v>
      </c>
      <c r="P74" s="580"/>
      <c r="Q74" s="591" t="s">
        <v>202</v>
      </c>
      <c r="R74" s="12"/>
    </row>
    <row r="75" spans="1:18" ht="12.75" customHeight="1">
      <c r="A75" s="728"/>
      <c r="B75" s="54"/>
      <c r="C75" s="441"/>
      <c r="D75" s="315"/>
      <c r="E75" s="385"/>
      <c r="F75" s="350"/>
      <c r="G75" s="516"/>
      <c r="H75" s="516"/>
      <c r="I75" s="518"/>
      <c r="J75" s="518"/>
      <c r="K75" s="729"/>
      <c r="L75" s="518"/>
      <c r="M75" s="516"/>
      <c r="N75" s="520"/>
      <c r="O75" s="520"/>
      <c r="P75" s="520"/>
      <c r="Q75" s="730"/>
      <c r="R75" s="12"/>
    </row>
    <row r="76" spans="1:18" ht="12.75" customHeight="1">
      <c r="A76" s="728"/>
      <c r="B76" s="54"/>
      <c r="C76" s="441"/>
      <c r="D76" s="315"/>
      <c r="E76" s="385"/>
      <c r="F76" s="350"/>
      <c r="G76" s="516"/>
      <c r="H76" s="516"/>
      <c r="I76" s="518"/>
      <c r="J76" s="518"/>
      <c r="K76" s="729"/>
      <c r="L76" s="518"/>
      <c r="M76" s="516"/>
      <c r="N76" s="520"/>
      <c r="O76" s="520"/>
      <c r="P76" s="520"/>
      <c r="Q76" s="730"/>
      <c r="R76" s="12"/>
    </row>
    <row r="77" spans="1:18" ht="12.75" customHeight="1">
      <c r="A77" s="728"/>
      <c r="B77" s="54"/>
      <c r="C77" s="441"/>
      <c r="D77" s="315"/>
      <c r="E77" s="385"/>
      <c r="F77" s="350"/>
      <c r="G77" s="516"/>
      <c r="H77" s="516"/>
      <c r="I77" s="518"/>
      <c r="J77" s="518"/>
      <c r="K77" s="729"/>
      <c r="L77" s="518"/>
      <c r="M77" s="516"/>
      <c r="N77" s="520"/>
      <c r="O77" s="520"/>
      <c r="P77" s="520"/>
      <c r="Q77" s="730"/>
      <c r="R77" s="12"/>
    </row>
    <row r="78" spans="1:18" ht="12.75" customHeight="1">
      <c r="A78" s="728"/>
      <c r="B78" s="54"/>
      <c r="C78" s="441"/>
      <c r="D78" s="315"/>
      <c r="E78" s="385"/>
      <c r="F78" s="350"/>
      <c r="G78" s="516"/>
      <c r="H78" s="516"/>
      <c r="I78" s="518"/>
      <c r="J78" s="518"/>
      <c r="K78" s="729"/>
      <c r="L78" s="518"/>
      <c r="M78" s="516"/>
      <c r="N78" s="520"/>
      <c r="O78" s="520"/>
      <c r="P78" s="520"/>
      <c r="Q78" s="730"/>
      <c r="R78" s="12"/>
    </row>
    <row r="79" spans="1:17" ht="20.25">
      <c r="A79" s="1" t="s">
        <v>67</v>
      </c>
      <c r="B79" s="2"/>
      <c r="C79" s="2"/>
      <c r="D79" s="2"/>
      <c r="E79" s="2"/>
      <c r="F79" s="3"/>
      <c r="G79" s="3"/>
      <c r="H79" s="57"/>
      <c r="I79" s="3"/>
      <c r="J79" s="3"/>
      <c r="K79" s="3"/>
      <c r="M79" s="4"/>
      <c r="N79" s="3" t="s">
        <v>69</v>
      </c>
      <c r="O79" s="135" t="s">
        <v>72</v>
      </c>
      <c r="P79" s="71"/>
      <c r="Q79" s="71" t="s">
        <v>71</v>
      </c>
    </row>
    <row r="80" spans="1:16" ht="18">
      <c r="A80" s="90" t="s">
        <v>126</v>
      </c>
      <c r="B80" s="2"/>
      <c r="C80" s="2"/>
      <c r="D80" s="2"/>
      <c r="E80" s="2"/>
      <c r="F80" s="3"/>
      <c r="G80" s="3"/>
      <c r="H80" s="4"/>
      <c r="I80" s="3"/>
      <c r="J80" s="3"/>
      <c r="K80" s="3"/>
      <c r="M80" s="4"/>
      <c r="N80" s="3"/>
      <c r="P80" s="70" t="s">
        <v>80</v>
      </c>
    </row>
    <row r="81" spans="1:16" ht="18">
      <c r="A81" s="170" t="s">
        <v>127</v>
      </c>
      <c r="B81" s="2"/>
      <c r="C81" s="2"/>
      <c r="D81" s="2"/>
      <c r="E81" s="2"/>
      <c r="F81" s="3"/>
      <c r="G81" s="3"/>
      <c r="H81" s="4"/>
      <c r="I81" s="3"/>
      <c r="J81" s="3"/>
      <c r="K81" s="3"/>
      <c r="M81" s="4"/>
      <c r="N81" s="3"/>
      <c r="O81" s="136" t="s">
        <v>73</v>
      </c>
      <c r="P81" s="136"/>
    </row>
    <row r="82" spans="1:15" ht="12.75">
      <c r="A82" s="5"/>
      <c r="B82" s="2"/>
      <c r="C82" s="2"/>
      <c r="D82" s="2"/>
      <c r="E82" s="2"/>
      <c r="F82" s="3"/>
      <c r="G82" s="3"/>
      <c r="H82" s="4"/>
      <c r="I82" s="3"/>
      <c r="J82" s="3"/>
      <c r="K82" s="3"/>
      <c r="M82" s="89"/>
      <c r="N82" s="3" t="s">
        <v>70</v>
      </c>
      <c r="O82" s="367" t="s">
        <v>92</v>
      </c>
    </row>
    <row r="83" spans="1:15" ht="12.75">
      <c r="A83" s="5"/>
      <c r="B83" s="2"/>
      <c r="C83" s="2" t="s">
        <v>87</v>
      </c>
      <c r="D83" s="2"/>
      <c r="E83" s="2"/>
      <c r="F83" s="3"/>
      <c r="G83" s="3"/>
      <c r="H83" s="4"/>
      <c r="I83" s="3"/>
      <c r="J83" s="3"/>
      <c r="K83" s="3"/>
      <c r="M83" s="4"/>
      <c r="N83" s="3"/>
      <c r="O83" s="164" t="s">
        <v>128</v>
      </c>
    </row>
    <row r="84" spans="1:14" ht="6" customHeight="1">
      <c r="A84" s="5"/>
      <c r="B84" s="2"/>
      <c r="C84" s="2"/>
      <c r="D84" s="2"/>
      <c r="E84" s="2"/>
      <c r="F84" s="3"/>
      <c r="G84" s="3"/>
      <c r="H84" s="4"/>
      <c r="I84" s="3"/>
      <c r="J84" s="3"/>
      <c r="K84" s="3"/>
      <c r="M84" s="4"/>
      <c r="N84" s="3"/>
    </row>
    <row r="85" spans="1:17" s="109" customFormat="1" ht="15">
      <c r="A85" s="109" t="s">
        <v>65</v>
      </c>
      <c r="B85" s="110"/>
      <c r="C85" s="110"/>
      <c r="D85" s="110"/>
      <c r="E85" s="110"/>
      <c r="F85" s="110"/>
      <c r="G85" s="110"/>
      <c r="H85" s="4"/>
      <c r="I85" s="110"/>
      <c r="J85" s="110"/>
      <c r="K85" s="110"/>
      <c r="M85" s="111"/>
      <c r="N85" s="110"/>
      <c r="O85" s="112"/>
      <c r="P85" s="112"/>
      <c r="Q85" s="112"/>
    </row>
    <row r="86" spans="1:17" s="109" customFormat="1" ht="15">
      <c r="A86" s="109" t="s">
        <v>66</v>
      </c>
      <c r="B86" s="110"/>
      <c r="C86" s="110"/>
      <c r="D86" s="110"/>
      <c r="E86" s="110"/>
      <c r="F86" s="110"/>
      <c r="G86" s="113"/>
      <c r="H86" s="111"/>
      <c r="I86" s="113"/>
      <c r="J86" s="113"/>
      <c r="K86" s="113"/>
      <c r="L86" s="115"/>
      <c r="M86" s="114"/>
      <c r="N86" s="113"/>
      <c r="O86" s="112"/>
      <c r="P86" s="112"/>
      <c r="Q86" s="112"/>
    </row>
    <row r="87" spans="1:17" s="118" customFormat="1" ht="12.75" customHeight="1">
      <c r="A87" s="109" t="s">
        <v>78</v>
      </c>
      <c r="B87" s="110"/>
      <c r="C87" s="110"/>
      <c r="D87" s="110"/>
      <c r="E87" s="110"/>
      <c r="F87" s="116"/>
      <c r="G87" s="116"/>
      <c r="H87" s="114"/>
      <c r="I87" s="116"/>
      <c r="J87" s="116"/>
      <c r="K87" s="116"/>
      <c r="M87" s="117"/>
      <c r="N87" s="116"/>
      <c r="O87" s="119"/>
      <c r="P87" s="119"/>
      <c r="Q87" s="119"/>
    </row>
    <row r="88" spans="1:14" ht="6.75" customHeight="1">
      <c r="A88" s="91"/>
      <c r="B88" s="2"/>
      <c r="C88" s="2"/>
      <c r="D88" s="2"/>
      <c r="E88" s="2"/>
      <c r="F88" s="3"/>
      <c r="G88" s="3"/>
      <c r="H88" s="117"/>
      <c r="I88" s="3"/>
      <c r="J88" s="3"/>
      <c r="K88" s="3"/>
      <c r="M88" s="4"/>
      <c r="N88" s="3"/>
    </row>
    <row r="89" spans="1:17" s="12" customFormat="1" ht="13.5" customHeight="1">
      <c r="A89" s="12" t="s">
        <v>88</v>
      </c>
      <c r="B89" s="2"/>
      <c r="C89" s="2"/>
      <c r="D89" s="2"/>
      <c r="E89" s="2"/>
      <c r="F89" s="120"/>
      <c r="G89" s="120"/>
      <c r="H89" s="4"/>
      <c r="I89" s="120"/>
      <c r="J89" s="120"/>
      <c r="K89" s="120"/>
      <c r="M89" s="14"/>
      <c r="N89" s="120"/>
      <c r="O89" s="121"/>
      <c r="P89" s="121"/>
      <c r="Q89" s="121"/>
    </row>
    <row r="90" spans="1:17" s="12" customFormat="1" ht="12.75">
      <c r="A90" s="12" t="s">
        <v>130</v>
      </c>
      <c r="B90" s="2"/>
      <c r="C90" s="2"/>
      <c r="D90" s="2"/>
      <c r="E90" s="2"/>
      <c r="F90" s="120"/>
      <c r="G90" s="120"/>
      <c r="H90" s="14"/>
      <c r="I90" s="120"/>
      <c r="J90" s="120"/>
      <c r="K90" s="120"/>
      <c r="M90" s="14"/>
      <c r="N90" s="120"/>
      <c r="O90" s="121"/>
      <c r="P90" s="121"/>
      <c r="Q90" s="121"/>
    </row>
    <row r="91" spans="1:17" s="12" customFormat="1" ht="12.75" customHeight="1">
      <c r="A91" s="12" t="s">
        <v>89</v>
      </c>
      <c r="B91" s="2"/>
      <c r="C91" s="2"/>
      <c r="D91" s="2"/>
      <c r="E91" s="2"/>
      <c r="F91" s="120"/>
      <c r="G91" s="14"/>
      <c r="H91" s="14"/>
      <c r="I91" s="14"/>
      <c r="J91" s="14"/>
      <c r="K91" s="14"/>
      <c r="L91" s="13"/>
      <c r="M91" s="14"/>
      <c r="N91" s="120"/>
      <c r="O91" s="121"/>
      <c r="P91" s="133"/>
      <c r="Q91" s="133"/>
    </row>
    <row r="92" spans="2:17" s="12" customFormat="1" ht="12.75" customHeight="1" thickBot="1">
      <c r="B92" s="2"/>
      <c r="C92" s="2"/>
      <c r="D92" s="2"/>
      <c r="E92" s="2"/>
      <c r="F92" s="120"/>
      <c r="G92" s="14"/>
      <c r="H92" s="50"/>
      <c r="I92" s="14"/>
      <c r="J92" s="14"/>
      <c r="K92" s="14"/>
      <c r="L92" s="13"/>
      <c r="M92" s="14"/>
      <c r="N92" s="120"/>
      <c r="O92" s="121"/>
      <c r="P92" s="133"/>
      <c r="Q92" s="133"/>
    </row>
    <row r="93" spans="1:18" ht="13.5" customHeight="1">
      <c r="A93" s="22" t="s">
        <v>4</v>
      </c>
      <c r="B93" s="19" t="s">
        <v>5</v>
      </c>
      <c r="C93" s="22" t="s">
        <v>74</v>
      </c>
      <c r="D93" s="21" t="s">
        <v>63</v>
      </c>
      <c r="E93" s="22" t="s">
        <v>6</v>
      </c>
      <c r="F93" s="21" t="s">
        <v>6</v>
      </c>
      <c r="G93" s="22" t="s">
        <v>7</v>
      </c>
      <c r="H93" s="52" t="s">
        <v>8</v>
      </c>
      <c r="I93" s="21" t="s">
        <v>9</v>
      </c>
      <c r="J93" s="19" t="s">
        <v>10</v>
      </c>
      <c r="K93" s="19" t="s">
        <v>11</v>
      </c>
      <c r="L93" s="22" t="s">
        <v>12</v>
      </c>
      <c r="M93" s="19" t="s">
        <v>13</v>
      </c>
      <c r="N93" s="22" t="s">
        <v>14</v>
      </c>
      <c r="O93" s="22" t="s">
        <v>15</v>
      </c>
      <c r="P93" s="134" t="s">
        <v>16</v>
      </c>
      <c r="Q93" s="318" t="s">
        <v>17</v>
      </c>
      <c r="R93" s="2"/>
    </row>
    <row r="94" spans="1:18" ht="13.5" thickBot="1">
      <c r="A94" s="51"/>
      <c r="B94" s="24"/>
      <c r="C94" s="23"/>
      <c r="D94" s="23" t="s">
        <v>46</v>
      </c>
      <c r="E94" s="23" t="s">
        <v>18</v>
      </c>
      <c r="F94" s="18" t="s">
        <v>19</v>
      </c>
      <c r="G94" s="23"/>
      <c r="H94" s="18" t="s">
        <v>20</v>
      </c>
      <c r="I94" s="23"/>
      <c r="J94" s="25"/>
      <c r="K94" s="18"/>
      <c r="L94" s="24"/>
      <c r="M94" s="23" t="s">
        <v>21</v>
      </c>
      <c r="N94" s="25" t="s">
        <v>22</v>
      </c>
      <c r="O94" s="24" t="s">
        <v>22</v>
      </c>
      <c r="P94" s="23"/>
      <c r="Q94" s="334" t="s">
        <v>21</v>
      </c>
      <c r="R94" s="2"/>
    </row>
    <row r="95" spans="1:17" ht="12.75" hidden="1">
      <c r="A95" s="157"/>
      <c r="B95" s="35"/>
      <c r="C95" s="35"/>
      <c r="D95" s="140"/>
      <c r="E95" s="28" t="s">
        <v>43</v>
      </c>
      <c r="F95" s="48" t="s">
        <v>44</v>
      </c>
      <c r="G95" s="14">
        <v>5</v>
      </c>
      <c r="H95" s="456" t="s">
        <v>45</v>
      </c>
      <c r="I95" s="4">
        <v>2</v>
      </c>
      <c r="J95" s="58" t="s">
        <v>27</v>
      </c>
      <c r="K95" s="60" t="s">
        <v>33</v>
      </c>
      <c r="L95" s="60" t="s">
        <v>33</v>
      </c>
      <c r="M95" s="4">
        <v>3</v>
      </c>
      <c r="N95" s="58">
        <v>7048</v>
      </c>
      <c r="O95" s="76">
        <v>5950000</v>
      </c>
      <c r="P95" s="76">
        <v>5500000</v>
      </c>
      <c r="Q95" s="325"/>
    </row>
    <row r="96" spans="1:17" ht="12.75" hidden="1">
      <c r="A96" s="157"/>
      <c r="B96" s="35"/>
      <c r="C96" s="35"/>
      <c r="D96" s="140"/>
      <c r="E96" s="28" t="s">
        <v>43</v>
      </c>
      <c r="F96" s="48" t="s">
        <v>44</v>
      </c>
      <c r="G96" s="53">
        <v>5</v>
      </c>
      <c r="H96" s="59" t="s">
        <v>45</v>
      </c>
      <c r="I96" s="4">
        <v>2</v>
      </c>
      <c r="J96" s="58" t="s">
        <v>27</v>
      </c>
      <c r="K96" s="60" t="s">
        <v>33</v>
      </c>
      <c r="L96" s="60" t="s">
        <v>33</v>
      </c>
      <c r="M96" s="4">
        <v>3</v>
      </c>
      <c r="N96" s="58">
        <v>7048</v>
      </c>
      <c r="O96" s="76">
        <v>5950000</v>
      </c>
      <c r="P96" s="76">
        <v>5500000</v>
      </c>
      <c r="Q96" s="325"/>
    </row>
    <row r="97" spans="1:17" ht="12.75">
      <c r="A97" s="26" t="s">
        <v>64</v>
      </c>
      <c r="B97" s="44" t="s">
        <v>19</v>
      </c>
      <c r="C97" s="451" t="s">
        <v>115</v>
      </c>
      <c r="D97" s="540">
        <v>1</v>
      </c>
      <c r="E97" s="453" t="s">
        <v>136</v>
      </c>
      <c r="F97" s="452" t="s">
        <v>30</v>
      </c>
      <c r="G97" s="392">
        <v>4</v>
      </c>
      <c r="H97" s="391" t="s">
        <v>38</v>
      </c>
      <c r="I97" s="394">
        <v>1</v>
      </c>
      <c r="J97" s="393" t="s">
        <v>27</v>
      </c>
      <c r="K97" s="525"/>
      <c r="L97" s="393">
        <v>3</v>
      </c>
      <c r="M97" s="392">
        <v>3346</v>
      </c>
      <c r="N97" s="396">
        <v>2999999</v>
      </c>
      <c r="O97" s="395"/>
      <c r="P97" s="396">
        <v>2300000</v>
      </c>
      <c r="Q97" s="327">
        <f>SUM(P97/M97)</f>
        <v>687.3879258816497</v>
      </c>
    </row>
    <row r="98" spans="1:17" s="12" customFormat="1" ht="12.75" customHeight="1">
      <c r="A98" s="26"/>
      <c r="B98" s="28" t="s">
        <v>24</v>
      </c>
      <c r="C98" s="97" t="s">
        <v>116</v>
      </c>
      <c r="D98" s="54">
        <v>1</v>
      </c>
      <c r="E98" s="450" t="s">
        <v>133</v>
      </c>
      <c r="F98" s="448"/>
      <c r="G98" s="284">
        <v>5</v>
      </c>
      <c r="H98" s="280" t="s">
        <v>117</v>
      </c>
      <c r="I98" s="285">
        <v>1</v>
      </c>
      <c r="J98" s="281" t="s">
        <v>27</v>
      </c>
      <c r="K98" s="288"/>
      <c r="L98" s="281">
        <v>2</v>
      </c>
      <c r="M98" s="284">
        <v>4640</v>
      </c>
      <c r="N98" s="286">
        <v>3750000</v>
      </c>
      <c r="O98" s="699">
        <v>3495000</v>
      </c>
      <c r="P98" s="283"/>
      <c r="Q98" s="549">
        <f>SUM(O98/M98)</f>
        <v>753.2327586206897</v>
      </c>
    </row>
    <row r="99" spans="1:17" s="148" customFormat="1" ht="12.75">
      <c r="A99" s="34"/>
      <c r="B99" s="44" t="s">
        <v>25</v>
      </c>
      <c r="C99" s="451"/>
      <c r="D99" s="44"/>
      <c r="E99" s="316"/>
      <c r="F99" s="66"/>
      <c r="G99" s="38"/>
      <c r="H99" s="66"/>
      <c r="I99" s="38"/>
      <c r="J99" s="37"/>
      <c r="K99" s="612"/>
      <c r="L99" s="66"/>
      <c r="M99" s="38"/>
      <c r="N99" s="96"/>
      <c r="O99" s="104"/>
      <c r="P99" s="74"/>
      <c r="Q99" s="346"/>
    </row>
    <row r="100" spans="1:17" s="148" customFormat="1" ht="12.75">
      <c r="A100" s="26"/>
      <c r="B100" s="28" t="s">
        <v>26</v>
      </c>
      <c r="C100" s="97" t="s">
        <v>114</v>
      </c>
      <c r="D100" s="54"/>
      <c r="E100" s="450" t="s">
        <v>136</v>
      </c>
      <c r="F100" s="448"/>
      <c r="G100" s="284">
        <v>4</v>
      </c>
      <c r="H100" s="280" t="s">
        <v>76</v>
      </c>
      <c r="I100" s="285">
        <v>1</v>
      </c>
      <c r="J100" s="281" t="s">
        <v>27</v>
      </c>
      <c r="K100" s="288"/>
      <c r="L100" s="281">
        <v>2</v>
      </c>
      <c r="M100" s="284">
        <v>2751</v>
      </c>
      <c r="N100" s="283">
        <v>1999000</v>
      </c>
      <c r="O100" s="286">
        <v>1849000</v>
      </c>
      <c r="P100" s="283"/>
      <c r="Q100" s="549">
        <f>SUM(O100/M100)</f>
        <v>672.1192293711377</v>
      </c>
    </row>
    <row r="101" spans="1:18" s="91" customFormat="1" ht="13.5" thickBot="1">
      <c r="A101" s="85"/>
      <c r="B101" s="24"/>
      <c r="C101" s="23"/>
      <c r="D101" s="613">
        <v>6</v>
      </c>
      <c r="E101" s="102" t="s">
        <v>203</v>
      </c>
      <c r="F101" s="305"/>
      <c r="G101" s="290" t="s">
        <v>207</v>
      </c>
      <c r="H101" s="122" t="s">
        <v>118</v>
      </c>
      <c r="I101" s="92" t="s">
        <v>47</v>
      </c>
      <c r="J101" s="43" t="s">
        <v>27</v>
      </c>
      <c r="K101" s="214"/>
      <c r="L101" s="102" t="s">
        <v>204</v>
      </c>
      <c r="M101" s="308" t="s">
        <v>205</v>
      </c>
      <c r="N101" s="309" t="s">
        <v>119</v>
      </c>
      <c r="O101" s="309" t="s">
        <v>206</v>
      </c>
      <c r="P101" s="184"/>
      <c r="Q101" s="335" t="s">
        <v>208</v>
      </c>
      <c r="R101" s="171"/>
    </row>
    <row r="102" spans="1:18" ht="12.75">
      <c r="A102" s="34" t="s">
        <v>129</v>
      </c>
      <c r="B102" s="28" t="s">
        <v>19</v>
      </c>
      <c r="C102" s="124" t="s">
        <v>99</v>
      </c>
      <c r="D102" s="179">
        <v>3</v>
      </c>
      <c r="E102" s="614" t="s">
        <v>100</v>
      </c>
      <c r="F102" s="216"/>
      <c r="G102" s="615">
        <v>5</v>
      </c>
      <c r="H102" s="562">
        <v>4</v>
      </c>
      <c r="I102" s="616">
        <v>2</v>
      </c>
      <c r="J102" s="563" t="s">
        <v>27</v>
      </c>
      <c r="K102" s="617"/>
      <c r="L102" s="563">
        <v>2</v>
      </c>
      <c r="M102" s="615">
        <v>3196</v>
      </c>
      <c r="N102" s="561">
        <v>1495000</v>
      </c>
      <c r="O102" s="618"/>
      <c r="P102" s="561">
        <v>1190000</v>
      </c>
      <c r="Q102" s="620">
        <f>SUM(P102/M102)</f>
        <v>372.3404255319149</v>
      </c>
      <c r="R102" s="2"/>
    </row>
    <row r="103" spans="1:18" s="12" customFormat="1" ht="12.75">
      <c r="A103" s="34"/>
      <c r="B103" s="28"/>
      <c r="C103" s="97" t="s">
        <v>105</v>
      </c>
      <c r="D103" s="54"/>
      <c r="E103" s="619" t="s">
        <v>133</v>
      </c>
      <c r="F103" s="97" t="s">
        <v>32</v>
      </c>
      <c r="G103" s="280">
        <v>5</v>
      </c>
      <c r="H103" s="284">
        <v>4</v>
      </c>
      <c r="I103" s="281">
        <v>2</v>
      </c>
      <c r="J103" s="285" t="s">
        <v>27</v>
      </c>
      <c r="K103" s="282"/>
      <c r="L103" s="285">
        <v>2</v>
      </c>
      <c r="M103" s="280">
        <v>3196</v>
      </c>
      <c r="N103" s="286">
        <v>1989000</v>
      </c>
      <c r="O103" s="283"/>
      <c r="P103" s="286">
        <v>1550000</v>
      </c>
      <c r="Q103" s="620">
        <f>SUM(P103/M103)</f>
        <v>484.9812265331665</v>
      </c>
      <c r="R103" s="13"/>
    </row>
    <row r="104" spans="1:18" s="312" customFormat="1" ht="12.75">
      <c r="A104" s="226"/>
      <c r="B104" s="553"/>
      <c r="C104" s="621" t="s">
        <v>135</v>
      </c>
      <c r="D104" s="553"/>
      <c r="E104" s="595" t="s">
        <v>136</v>
      </c>
      <c r="F104" s="553" t="s">
        <v>32</v>
      </c>
      <c r="G104" s="550">
        <v>5</v>
      </c>
      <c r="H104" s="306">
        <v>4</v>
      </c>
      <c r="I104" s="551">
        <v>2</v>
      </c>
      <c r="J104" s="553" t="s">
        <v>39</v>
      </c>
      <c r="K104" s="552"/>
      <c r="L104" s="553">
        <v>2</v>
      </c>
      <c r="M104" s="550">
        <v>3196</v>
      </c>
      <c r="N104" s="307">
        <v>1800000</v>
      </c>
      <c r="O104" s="573"/>
      <c r="P104" s="307">
        <v>1575000</v>
      </c>
      <c r="Q104" s="346">
        <f>SUM(P104/M104)</f>
        <v>492.8035043804756</v>
      </c>
      <c r="R104" s="439"/>
    </row>
    <row r="105" spans="1:17" s="12" customFormat="1" ht="12.75">
      <c r="A105" s="34"/>
      <c r="B105" s="28" t="s">
        <v>24</v>
      </c>
      <c r="C105" s="124"/>
      <c r="D105" s="147">
        <v>1</v>
      </c>
      <c r="E105" s="700" t="s">
        <v>159</v>
      </c>
      <c r="F105" s="701"/>
      <c r="G105" s="516">
        <v>3</v>
      </c>
      <c r="H105" s="702" t="s">
        <v>40</v>
      </c>
      <c r="I105" s="518">
        <v>2</v>
      </c>
      <c r="J105" s="706" t="s">
        <v>27</v>
      </c>
      <c r="K105" s="703"/>
      <c r="L105" s="518">
        <v>2</v>
      </c>
      <c r="M105" s="702" t="s">
        <v>107</v>
      </c>
      <c r="N105" s="520" t="s">
        <v>160</v>
      </c>
      <c r="O105" s="704" t="s">
        <v>161</v>
      </c>
      <c r="P105" s="520"/>
      <c r="Q105" s="705" t="s">
        <v>162</v>
      </c>
    </row>
    <row r="106" spans="1:17" s="12" customFormat="1" ht="13.5" thickBot="1">
      <c r="A106" s="34"/>
      <c r="B106" s="23" t="s">
        <v>25</v>
      </c>
      <c r="C106" s="594"/>
      <c r="D106" s="366"/>
      <c r="E106" s="504"/>
      <c r="F106" s="247"/>
      <c r="G106" s="505"/>
      <c r="H106" s="506"/>
      <c r="I106" s="507"/>
      <c r="J106" s="508"/>
      <c r="K106" s="509"/>
      <c r="L106" s="508"/>
      <c r="M106" s="505"/>
      <c r="N106" s="510"/>
      <c r="O106" s="511"/>
      <c r="P106" s="510"/>
      <c r="Q106" s="721"/>
    </row>
    <row r="107" spans="1:18" ht="12.75" hidden="1">
      <c r="A107" s="86"/>
      <c r="B107" s="20" t="s">
        <v>24</v>
      </c>
      <c r="C107" s="20"/>
      <c r="D107" s="20"/>
      <c r="E107" s="66" t="s">
        <v>55</v>
      </c>
      <c r="F107" s="17"/>
      <c r="G107" s="35">
        <v>2</v>
      </c>
      <c r="H107" s="38">
        <v>2</v>
      </c>
      <c r="I107" s="37">
        <v>1</v>
      </c>
      <c r="J107" s="17" t="s">
        <v>39</v>
      </c>
      <c r="K107" s="39"/>
      <c r="L107" s="17">
        <v>2</v>
      </c>
      <c r="M107" s="37">
        <v>1618</v>
      </c>
      <c r="N107" s="68">
        <v>325000</v>
      </c>
      <c r="O107" s="79">
        <v>325000</v>
      </c>
      <c r="P107" s="241"/>
      <c r="Q107" s="454">
        <f>SUM(O107/M107)</f>
        <v>200.8652657601978</v>
      </c>
      <c r="R107" s="12"/>
    </row>
    <row r="108" spans="1:17" ht="12" customHeight="1" hidden="1">
      <c r="A108" s="86"/>
      <c r="B108" s="35" t="s">
        <v>25</v>
      </c>
      <c r="C108" s="35"/>
      <c r="D108" s="35"/>
      <c r="E108" s="17" t="s">
        <v>30</v>
      </c>
      <c r="F108" s="40"/>
      <c r="G108" s="35">
        <v>4</v>
      </c>
      <c r="H108" s="69">
        <v>4</v>
      </c>
      <c r="I108" s="40">
        <v>2</v>
      </c>
      <c r="J108" s="37" t="s">
        <v>39</v>
      </c>
      <c r="K108" s="39"/>
      <c r="L108" s="37">
        <v>2</v>
      </c>
      <c r="M108" s="47">
        <v>3162</v>
      </c>
      <c r="N108" s="68">
        <v>625000</v>
      </c>
      <c r="O108" s="79">
        <v>625000</v>
      </c>
      <c r="P108" s="16"/>
      <c r="Q108" s="409">
        <f>SUM(O107/M107)</f>
        <v>200.8652657601978</v>
      </c>
    </row>
    <row r="109" spans="1:17" ht="12" customHeight="1" hidden="1">
      <c r="A109" s="34"/>
      <c r="B109" s="20" t="s">
        <v>26</v>
      </c>
      <c r="C109" s="28"/>
      <c r="D109" s="20"/>
      <c r="E109" s="37" t="s">
        <v>32</v>
      </c>
      <c r="F109" s="17"/>
      <c r="G109" s="37">
        <v>2</v>
      </c>
      <c r="H109" s="38">
        <v>2</v>
      </c>
      <c r="I109" s="37">
        <v>1</v>
      </c>
      <c r="J109" s="17" t="s">
        <v>39</v>
      </c>
      <c r="K109" s="39"/>
      <c r="L109" s="17">
        <v>2</v>
      </c>
      <c r="M109" s="37">
        <v>1607</v>
      </c>
      <c r="N109" s="68">
        <v>344900</v>
      </c>
      <c r="O109" s="79">
        <v>344900</v>
      </c>
      <c r="P109" s="241"/>
      <c r="Q109" s="409">
        <f>SUM(O108/M108)</f>
        <v>197.65970904490828</v>
      </c>
    </row>
    <row r="110" spans="1:17" ht="12" customHeight="1" hidden="1">
      <c r="A110" s="34"/>
      <c r="B110" s="20"/>
      <c r="C110" s="28"/>
      <c r="D110" s="20"/>
      <c r="E110" s="63" t="s">
        <v>30</v>
      </c>
      <c r="F110" s="56"/>
      <c r="G110" s="65">
        <v>3</v>
      </c>
      <c r="H110" s="83" t="s">
        <v>40</v>
      </c>
      <c r="I110" s="55">
        <v>2</v>
      </c>
      <c r="J110" s="56" t="s">
        <v>39</v>
      </c>
      <c r="K110" s="64"/>
      <c r="L110" s="56">
        <v>2</v>
      </c>
      <c r="M110" s="55">
        <v>2313</v>
      </c>
      <c r="N110" s="75">
        <v>395000</v>
      </c>
      <c r="O110" s="84">
        <v>395000</v>
      </c>
      <c r="P110" s="408"/>
      <c r="Q110" s="409">
        <f>SUM(O109/M109)</f>
        <v>214.62352209085253</v>
      </c>
    </row>
    <row r="111" spans="1:17" ht="0.75" customHeight="1" hidden="1">
      <c r="A111" s="34"/>
      <c r="B111" s="20"/>
      <c r="C111" s="28"/>
      <c r="D111" s="20"/>
      <c r="E111" s="48" t="s">
        <v>30</v>
      </c>
      <c r="F111" s="14"/>
      <c r="G111" s="20">
        <v>4</v>
      </c>
      <c r="H111" s="57">
        <v>4</v>
      </c>
      <c r="I111" s="30">
        <v>2</v>
      </c>
      <c r="J111" s="14" t="s">
        <v>27</v>
      </c>
      <c r="K111" s="31"/>
      <c r="L111" s="14">
        <v>2</v>
      </c>
      <c r="M111" s="30">
        <v>3162</v>
      </c>
      <c r="N111" s="73">
        <v>599900</v>
      </c>
      <c r="O111" s="33">
        <v>599900</v>
      </c>
      <c r="P111" s="62"/>
      <c r="Q111" s="325">
        <f>SUM(O110/M110)</f>
        <v>170.7738867271941</v>
      </c>
    </row>
    <row r="112" spans="1:17" ht="0.75" customHeight="1">
      <c r="A112" s="34"/>
      <c r="B112" s="20"/>
      <c r="C112" s="44"/>
      <c r="D112" s="35"/>
      <c r="E112" s="45"/>
      <c r="F112" s="17"/>
      <c r="G112" s="35"/>
      <c r="H112" s="38"/>
      <c r="I112" s="37"/>
      <c r="J112" s="17"/>
      <c r="K112" s="39"/>
      <c r="L112" s="17"/>
      <c r="M112" s="37"/>
      <c r="N112" s="74"/>
      <c r="O112" s="241"/>
      <c r="P112" s="526"/>
      <c r="Q112" s="324"/>
    </row>
    <row r="113" spans="1:17" ht="0.75" customHeight="1">
      <c r="A113" s="34"/>
      <c r="B113" s="20"/>
      <c r="C113" s="28"/>
      <c r="D113" s="20"/>
      <c r="E113" s="48"/>
      <c r="F113" s="14"/>
      <c r="G113" s="20"/>
      <c r="H113" s="57"/>
      <c r="I113" s="30"/>
      <c r="J113" s="14"/>
      <c r="K113" s="31"/>
      <c r="L113" s="14"/>
      <c r="M113" s="30"/>
      <c r="N113" s="73"/>
      <c r="O113" s="33"/>
      <c r="P113" s="62"/>
      <c r="Q113" s="325"/>
    </row>
    <row r="114" spans="1:20" s="173" customFormat="1" ht="12.75" customHeight="1" thickBot="1">
      <c r="A114" s="174"/>
      <c r="B114" s="574" t="s">
        <v>26</v>
      </c>
      <c r="C114" s="576"/>
      <c r="D114" s="574">
        <v>1</v>
      </c>
      <c r="E114" s="464" t="s">
        <v>210</v>
      </c>
      <c r="F114" s="575"/>
      <c r="G114" s="424">
        <v>3</v>
      </c>
      <c r="H114" s="577" t="s">
        <v>40</v>
      </c>
      <c r="I114" s="578">
        <v>2</v>
      </c>
      <c r="J114" s="425" t="s">
        <v>39</v>
      </c>
      <c r="K114" s="579"/>
      <c r="L114" s="425">
        <v>2</v>
      </c>
      <c r="M114" s="424" t="s">
        <v>107</v>
      </c>
      <c r="N114" s="580" t="s">
        <v>211</v>
      </c>
      <c r="O114" s="581" t="s">
        <v>212</v>
      </c>
      <c r="P114" s="580" t="s">
        <v>106</v>
      </c>
      <c r="Q114" s="582" t="s">
        <v>213</v>
      </c>
      <c r="T114" s="386"/>
    </row>
    <row r="115" spans="1:18" ht="11.25" customHeight="1">
      <c r="A115" s="87" t="s">
        <v>75</v>
      </c>
      <c r="B115" s="609" t="s">
        <v>19</v>
      </c>
      <c r="C115" s="27" t="s">
        <v>144</v>
      </c>
      <c r="D115" s="665">
        <v>1</v>
      </c>
      <c r="E115" s="687" t="s">
        <v>133</v>
      </c>
      <c r="F115" s="142" t="s">
        <v>30</v>
      </c>
      <c r="G115" s="688" t="s">
        <v>90</v>
      </c>
      <c r="H115" s="689" t="s">
        <v>145</v>
      </c>
      <c r="I115" s="191">
        <v>2</v>
      </c>
      <c r="J115" s="142" t="s">
        <v>27</v>
      </c>
      <c r="K115" s="690" t="s">
        <v>28</v>
      </c>
      <c r="L115" s="142">
        <v>2.5</v>
      </c>
      <c r="M115" s="691">
        <v>4279</v>
      </c>
      <c r="N115" s="159">
        <v>2599000</v>
      </c>
      <c r="O115" s="692"/>
      <c r="P115" s="693">
        <v>2550000</v>
      </c>
      <c r="Q115" s="694">
        <f>SUM(P115/M115)</f>
        <v>595.9336293526525</v>
      </c>
      <c r="R115" s="312"/>
    </row>
    <row r="116" spans="1:17" s="148" customFormat="1" ht="12.75">
      <c r="A116" s="34"/>
      <c r="B116" s="147" t="s">
        <v>24</v>
      </c>
      <c r="C116" s="152"/>
      <c r="D116" s="179"/>
      <c r="E116" s="223"/>
      <c r="F116" s="255"/>
      <c r="G116" s="223"/>
      <c r="H116" s="256"/>
      <c r="I116" s="224"/>
      <c r="J116" s="257"/>
      <c r="K116" s="242"/>
      <c r="L116" s="255"/>
      <c r="M116" s="223"/>
      <c r="N116" s="258"/>
      <c r="O116" s="258"/>
      <c r="P116" s="243"/>
      <c r="Q116" s="333"/>
    </row>
    <row r="117" spans="1:18" ht="11.25" customHeight="1">
      <c r="A117" s="268"/>
      <c r="B117" s="35" t="s">
        <v>25</v>
      </c>
      <c r="C117" s="35"/>
      <c r="D117" s="151"/>
      <c r="E117" s="38"/>
      <c r="F117" s="45"/>
      <c r="G117" s="95"/>
      <c r="H117" s="66"/>
      <c r="I117" s="17"/>
      <c r="J117" s="37"/>
      <c r="K117" s="146"/>
      <c r="L117" s="66"/>
      <c r="M117" s="38"/>
      <c r="N117" s="96"/>
      <c r="O117" s="104"/>
      <c r="P117" s="74"/>
      <c r="Q117" s="322"/>
      <c r="R117" s="12"/>
    </row>
    <row r="118" spans="1:17" s="12" customFormat="1" ht="13.5" thickBot="1">
      <c r="A118" s="161"/>
      <c r="B118" s="42" t="s">
        <v>26</v>
      </c>
      <c r="C118" s="124" t="s">
        <v>103</v>
      </c>
      <c r="D118" s="28">
        <v>1</v>
      </c>
      <c r="E118" s="490" t="s">
        <v>93</v>
      </c>
      <c r="F118" s="177"/>
      <c r="G118" s="266">
        <v>5</v>
      </c>
      <c r="H118" s="585" t="s">
        <v>51</v>
      </c>
      <c r="I118" s="584">
        <v>1</v>
      </c>
      <c r="J118" s="722" t="s">
        <v>27</v>
      </c>
      <c r="K118" s="723" t="s">
        <v>85</v>
      </c>
      <c r="L118" s="722">
        <v>3</v>
      </c>
      <c r="M118" s="584">
        <v>4625</v>
      </c>
      <c r="N118" s="724">
        <v>3695000</v>
      </c>
      <c r="O118" s="725">
        <v>3495000</v>
      </c>
      <c r="P118" s="726"/>
      <c r="Q118" s="727">
        <v>755.68</v>
      </c>
    </row>
    <row r="119" spans="1:17" s="12" customFormat="1" ht="12.75">
      <c r="A119" s="26" t="s">
        <v>57</v>
      </c>
      <c r="B119" s="609" t="s">
        <v>19</v>
      </c>
      <c r="C119" s="685" t="s">
        <v>137</v>
      </c>
      <c r="D119" s="178">
        <v>1</v>
      </c>
      <c r="E119" s="687" t="s">
        <v>134</v>
      </c>
      <c r="F119" s="17" t="s">
        <v>34</v>
      </c>
      <c r="G119" s="37">
        <v>3</v>
      </c>
      <c r="H119" s="348" t="s">
        <v>40</v>
      </c>
      <c r="I119" s="66">
        <v>2</v>
      </c>
      <c r="J119" s="17" t="s">
        <v>27</v>
      </c>
      <c r="K119" s="39"/>
      <c r="L119" s="17">
        <v>2</v>
      </c>
      <c r="M119" s="66">
        <v>2998</v>
      </c>
      <c r="N119" s="68">
        <v>1150000</v>
      </c>
      <c r="O119" s="74"/>
      <c r="P119" s="241">
        <v>950000</v>
      </c>
      <c r="Q119" s="324">
        <f>SUM(P119/M119)</f>
        <v>316.8779186124083</v>
      </c>
    </row>
    <row r="120" spans="1:17" s="173" customFormat="1" ht="12.75">
      <c r="A120" s="388"/>
      <c r="B120" s="449" t="s">
        <v>24</v>
      </c>
      <c r="C120" s="124"/>
      <c r="D120" s="28">
        <v>1</v>
      </c>
      <c r="E120" s="548" t="s">
        <v>164</v>
      </c>
      <c r="F120" s="14"/>
      <c r="G120" s="48" t="s">
        <v>48</v>
      </c>
      <c r="H120" s="57" t="s">
        <v>91</v>
      </c>
      <c r="I120" s="80">
        <v>2</v>
      </c>
      <c r="J120" s="57" t="s">
        <v>27</v>
      </c>
      <c r="K120" s="31"/>
      <c r="L120" s="14">
        <v>2</v>
      </c>
      <c r="M120" s="80" t="s">
        <v>95</v>
      </c>
      <c r="N120" s="345" t="s">
        <v>165</v>
      </c>
      <c r="O120" s="236" t="s">
        <v>166</v>
      </c>
      <c r="P120" s="33"/>
      <c r="Q120" s="325" t="s">
        <v>167</v>
      </c>
    </row>
    <row r="121" spans="1:17" s="12" customFormat="1" ht="12.75">
      <c r="A121" s="62"/>
      <c r="B121" s="35" t="s">
        <v>25</v>
      </c>
      <c r="C121" s="40"/>
      <c r="D121" s="44"/>
      <c r="E121" s="272"/>
      <c r="F121" s="17"/>
      <c r="G121" s="45"/>
      <c r="H121" s="38"/>
      <c r="I121" s="66"/>
      <c r="J121" s="38"/>
      <c r="K121" s="39"/>
      <c r="L121" s="17"/>
      <c r="M121" s="66"/>
      <c r="N121" s="104"/>
      <c r="O121" s="96"/>
      <c r="P121" s="241"/>
      <c r="Q121" s="324"/>
    </row>
    <row r="122" spans="1:17" ht="12.75" hidden="1">
      <c r="A122" s="157"/>
      <c r="B122" s="35"/>
      <c r="C122" s="35"/>
      <c r="D122" s="140"/>
      <c r="E122" s="28" t="s">
        <v>43</v>
      </c>
      <c r="F122" s="48" t="s">
        <v>44</v>
      </c>
      <c r="G122" s="53">
        <v>5</v>
      </c>
      <c r="H122" s="59" t="s">
        <v>45</v>
      </c>
      <c r="I122" s="4">
        <v>2</v>
      </c>
      <c r="J122" s="58" t="s">
        <v>27</v>
      </c>
      <c r="K122" s="60" t="s">
        <v>33</v>
      </c>
      <c r="L122" s="60" t="s">
        <v>33</v>
      </c>
      <c r="M122" s="4">
        <v>3</v>
      </c>
      <c r="N122" s="58">
        <v>7048</v>
      </c>
      <c r="O122" s="76">
        <v>5950000</v>
      </c>
      <c r="P122" s="76">
        <v>5500000</v>
      </c>
      <c r="Q122" s="325"/>
    </row>
    <row r="123" spans="1:17" ht="13.5" thickBot="1">
      <c r="A123" s="41"/>
      <c r="B123" s="24" t="s">
        <v>26</v>
      </c>
      <c r="C123" s="398"/>
      <c r="D123" s="23">
        <v>3</v>
      </c>
      <c r="E123" s="399" t="s">
        <v>214</v>
      </c>
      <c r="F123" s="400"/>
      <c r="G123" s="215" t="s">
        <v>48</v>
      </c>
      <c r="H123" s="401" t="s">
        <v>102</v>
      </c>
      <c r="I123" s="215" t="s">
        <v>47</v>
      </c>
      <c r="J123" s="401" t="s">
        <v>96</v>
      </c>
      <c r="K123" s="403"/>
      <c r="L123" s="401">
        <v>2</v>
      </c>
      <c r="M123" s="215" t="s">
        <v>226</v>
      </c>
      <c r="N123" s="404" t="s">
        <v>227</v>
      </c>
      <c r="O123" s="404" t="s">
        <v>227</v>
      </c>
      <c r="P123" s="190"/>
      <c r="Q123" s="331" t="s">
        <v>228</v>
      </c>
    </row>
    <row r="124" spans="1:17" ht="12.75">
      <c r="A124" s="26" t="s">
        <v>84</v>
      </c>
      <c r="B124" s="609" t="s">
        <v>19</v>
      </c>
      <c r="C124" s="27" t="s">
        <v>150</v>
      </c>
      <c r="D124" s="665">
        <v>1</v>
      </c>
      <c r="E124" s="541"/>
      <c r="F124" s="542" t="s">
        <v>30</v>
      </c>
      <c r="G124" s="543">
        <v>9</v>
      </c>
      <c r="H124" s="531" t="s">
        <v>151</v>
      </c>
      <c r="I124" s="528">
        <v>2</v>
      </c>
      <c r="J124" s="529" t="s">
        <v>27</v>
      </c>
      <c r="K124" s="530"/>
      <c r="L124" s="528">
        <v>2</v>
      </c>
      <c r="M124" s="349">
        <v>19972</v>
      </c>
      <c r="N124" s="544"/>
      <c r="O124" s="545"/>
      <c r="P124" s="546">
        <v>20000000</v>
      </c>
      <c r="Q124" s="547">
        <f>SUM(P124/M124)</f>
        <v>1001.4019627478469</v>
      </c>
    </row>
    <row r="125" spans="1:17" s="148" customFormat="1" ht="12.75">
      <c r="A125" s="267"/>
      <c r="B125" s="147" t="s">
        <v>24</v>
      </c>
      <c r="C125" s="152"/>
      <c r="D125" s="179"/>
      <c r="E125" s="223"/>
      <c r="F125" s="255"/>
      <c r="G125" s="223"/>
      <c r="H125" s="256"/>
      <c r="I125" s="224"/>
      <c r="J125" s="257"/>
      <c r="K125" s="225"/>
      <c r="L125" s="256"/>
      <c r="M125" s="223"/>
      <c r="N125" s="258"/>
      <c r="O125" s="258"/>
      <c r="P125" s="273"/>
      <c r="Q125" s="336"/>
    </row>
    <row r="126" spans="1:18" ht="11.25" customHeight="1">
      <c r="A126" s="268"/>
      <c r="B126" s="35" t="s">
        <v>25</v>
      </c>
      <c r="C126" s="35"/>
      <c r="D126" s="151"/>
      <c r="E126" s="38"/>
      <c r="F126" s="45"/>
      <c r="G126" s="95"/>
      <c r="H126" s="66"/>
      <c r="I126" s="17"/>
      <c r="J126" s="37"/>
      <c r="K126" s="146"/>
      <c r="L126" s="66"/>
      <c r="M126" s="38"/>
      <c r="N126" s="96"/>
      <c r="O126" s="104"/>
      <c r="P126" s="123"/>
      <c r="Q126" s="337"/>
      <c r="R126" s="12"/>
    </row>
    <row r="127" spans="1:17" s="46" customFormat="1" ht="12.75" customHeight="1" thickBot="1">
      <c r="A127" s="41"/>
      <c r="B127" s="42" t="s">
        <v>26</v>
      </c>
      <c r="C127" s="175"/>
      <c r="D127" s="42">
        <v>1</v>
      </c>
      <c r="E127" s="122" t="s">
        <v>163</v>
      </c>
      <c r="F127" s="43"/>
      <c r="G127" s="213" t="s">
        <v>77</v>
      </c>
      <c r="H127" s="122" t="s">
        <v>215</v>
      </c>
      <c r="I127" s="43">
        <v>2</v>
      </c>
      <c r="J127" s="168" t="s">
        <v>27</v>
      </c>
      <c r="K127" s="289" t="s">
        <v>85</v>
      </c>
      <c r="L127" s="290" t="s">
        <v>76</v>
      </c>
      <c r="M127" s="122" t="s">
        <v>216</v>
      </c>
      <c r="N127" s="103" t="s">
        <v>217</v>
      </c>
      <c r="O127" s="103" t="s">
        <v>218</v>
      </c>
      <c r="P127" s="187"/>
      <c r="Q127" s="335" t="s">
        <v>219</v>
      </c>
    </row>
    <row r="128" spans="1:17" s="46" customFormat="1" ht="12.75" customHeight="1">
      <c r="A128" s="602" t="s">
        <v>58</v>
      </c>
      <c r="B128" s="601" t="s">
        <v>19</v>
      </c>
      <c r="C128" s="622" t="s">
        <v>149</v>
      </c>
      <c r="D128" s="54">
        <v>3</v>
      </c>
      <c r="E128" s="605"/>
      <c r="F128" s="14" t="s">
        <v>30</v>
      </c>
      <c r="G128" s="607" t="s">
        <v>76</v>
      </c>
      <c r="H128" s="57" t="s">
        <v>40</v>
      </c>
      <c r="I128" s="30">
        <v>1</v>
      </c>
      <c r="J128" s="14" t="s">
        <v>27</v>
      </c>
      <c r="K128" s="600" t="s">
        <v>28</v>
      </c>
      <c r="L128" s="61" t="s">
        <v>79</v>
      </c>
      <c r="M128" s="80">
        <v>2609</v>
      </c>
      <c r="N128" s="345"/>
      <c r="O128" s="236"/>
      <c r="P128" s="67">
        <v>1150000</v>
      </c>
      <c r="Q128" s="325">
        <f>SUM(P128/M128)</f>
        <v>440.7819087773093</v>
      </c>
    </row>
    <row r="129" spans="1:17" s="560" customFormat="1" ht="12.75" customHeight="1">
      <c r="A129" s="603"/>
      <c r="B129" s="539"/>
      <c r="C129" s="606" t="s">
        <v>146</v>
      </c>
      <c r="D129" s="539"/>
      <c r="E129" s="438" t="s">
        <v>133</v>
      </c>
      <c r="F129" s="436" t="s">
        <v>32</v>
      </c>
      <c r="G129" s="608">
        <v>3</v>
      </c>
      <c r="H129" s="437" t="s">
        <v>40</v>
      </c>
      <c r="I129" s="198">
        <v>2</v>
      </c>
      <c r="J129" s="436" t="s">
        <v>27</v>
      </c>
      <c r="K129" s="226" t="s">
        <v>28</v>
      </c>
      <c r="L129" s="223">
        <v>2</v>
      </c>
      <c r="M129" s="438">
        <v>2622</v>
      </c>
      <c r="N129" s="440">
        <v>1800000</v>
      </c>
      <c r="O129" s="199"/>
      <c r="P129" s="423">
        <v>1600000</v>
      </c>
      <c r="Q129" s="599">
        <f>SUM(P129/M129)</f>
        <v>610.2212051868803</v>
      </c>
    </row>
    <row r="130" spans="1:20" s="560" customFormat="1" ht="12.75" customHeight="1">
      <c r="A130" s="206"/>
      <c r="B130" s="604"/>
      <c r="C130" s="568" t="s">
        <v>147</v>
      </c>
      <c r="D130" s="569"/>
      <c r="E130" s="306" t="s">
        <v>148</v>
      </c>
      <c r="F130" s="551" t="s">
        <v>32</v>
      </c>
      <c r="G130" s="559">
        <v>5</v>
      </c>
      <c r="H130" s="550" t="s">
        <v>51</v>
      </c>
      <c r="I130" s="553">
        <v>2</v>
      </c>
      <c r="J130" s="551" t="s">
        <v>27</v>
      </c>
      <c r="K130" s="570"/>
      <c r="L130" s="571">
        <v>2</v>
      </c>
      <c r="M130" s="572">
        <v>2970</v>
      </c>
      <c r="N130" s="573">
        <v>2400000</v>
      </c>
      <c r="O130" s="307"/>
      <c r="P130" s="532">
        <v>2125000</v>
      </c>
      <c r="Q130" s="326">
        <f>SUM(P130/M130)</f>
        <v>715.4882154882155</v>
      </c>
      <c r="T130" s="598"/>
    </row>
    <row r="131" spans="1:17" s="148" customFormat="1" ht="12.75">
      <c r="A131" s="26"/>
      <c r="B131" s="147" t="s">
        <v>24</v>
      </c>
      <c r="C131" s="152"/>
      <c r="D131" s="147"/>
      <c r="E131" s="274"/>
      <c r="F131" s="255"/>
      <c r="G131" s="353"/>
      <c r="H131" s="256"/>
      <c r="I131" s="223"/>
      <c r="J131" s="257"/>
      <c r="K131" s="242"/>
      <c r="L131" s="256"/>
      <c r="M131" s="223"/>
      <c r="N131" s="258"/>
      <c r="O131" s="258"/>
      <c r="P131" s="275"/>
      <c r="Q131" s="338"/>
    </row>
    <row r="132" spans="1:18" ht="11.25" customHeight="1">
      <c r="A132" s="268"/>
      <c r="B132" s="35" t="s">
        <v>25</v>
      </c>
      <c r="C132" s="35"/>
      <c r="D132" s="151"/>
      <c r="E132" s="38"/>
      <c r="F132" s="45"/>
      <c r="G132" s="95"/>
      <c r="H132" s="66"/>
      <c r="I132" s="17"/>
      <c r="J132" s="37"/>
      <c r="K132" s="146"/>
      <c r="L132" s="66"/>
      <c r="M132" s="38"/>
      <c r="N132" s="96"/>
      <c r="O132" s="104"/>
      <c r="P132" s="123"/>
      <c r="Q132" s="339"/>
      <c r="R132" s="12"/>
    </row>
    <row r="133" spans="1:17" s="12" customFormat="1" ht="12.75" customHeight="1" thickBot="1">
      <c r="A133" s="161"/>
      <c r="B133" s="254" t="s">
        <v>26</v>
      </c>
      <c r="C133" s="155"/>
      <c r="D133" s="42">
        <v>1</v>
      </c>
      <c r="E133" s="181" t="s">
        <v>210</v>
      </c>
      <c r="F133" s="43"/>
      <c r="G133" s="92" t="s">
        <v>48</v>
      </c>
      <c r="H133" s="182" t="s">
        <v>91</v>
      </c>
      <c r="I133" s="92">
        <v>1</v>
      </c>
      <c r="J133" s="122" t="s">
        <v>27</v>
      </c>
      <c r="K133" s="183" t="s">
        <v>28</v>
      </c>
      <c r="L133" s="43">
        <v>2</v>
      </c>
      <c r="M133" s="92" t="s">
        <v>220</v>
      </c>
      <c r="N133" s="103" t="s">
        <v>185</v>
      </c>
      <c r="O133" s="103" t="s">
        <v>185</v>
      </c>
      <c r="P133" s="200"/>
      <c r="Q133" s="335" t="s">
        <v>221</v>
      </c>
    </row>
    <row r="134" spans="1:17" s="12" customFormat="1" ht="12.75" customHeight="1">
      <c r="A134" s="156" t="s">
        <v>59</v>
      </c>
      <c r="B134" s="609" t="s">
        <v>19</v>
      </c>
      <c r="C134" s="623"/>
      <c r="D134" s="624"/>
      <c r="E134" s="625"/>
      <c r="F134" s="626"/>
      <c r="G134" s="627"/>
      <c r="H134" s="628"/>
      <c r="I134" s="629"/>
      <c r="J134" s="630"/>
      <c r="K134" s="631"/>
      <c r="L134" s="630"/>
      <c r="M134" s="632"/>
      <c r="N134" s="633"/>
      <c r="O134" s="633"/>
      <c r="P134" s="634"/>
      <c r="Q134" s="635"/>
    </row>
    <row r="135" spans="1:17" s="148" customFormat="1" ht="12.75">
      <c r="A135" s="87"/>
      <c r="B135" s="179" t="s">
        <v>24</v>
      </c>
      <c r="C135" s="124"/>
      <c r="D135" s="140">
        <v>1</v>
      </c>
      <c r="E135" s="383" t="s">
        <v>163</v>
      </c>
      <c r="F135" s="384"/>
      <c r="G135" s="385" t="s">
        <v>48</v>
      </c>
      <c r="H135" s="382" t="s">
        <v>91</v>
      </c>
      <c r="I135" s="385">
        <v>1</v>
      </c>
      <c r="J135" s="347" t="s">
        <v>39</v>
      </c>
      <c r="K135" s="386"/>
      <c r="L135" s="347">
        <v>2</v>
      </c>
      <c r="M135" s="387" t="s">
        <v>95</v>
      </c>
      <c r="N135" s="406" t="s">
        <v>168</v>
      </c>
      <c r="O135" s="406" t="s">
        <v>169</v>
      </c>
      <c r="P135" s="459"/>
      <c r="Q135" s="336" t="s">
        <v>170</v>
      </c>
    </row>
    <row r="136" spans="1:18" ht="12" customHeight="1">
      <c r="A136" s="268"/>
      <c r="B136" s="35" t="s">
        <v>25</v>
      </c>
      <c r="C136" s="35"/>
      <c r="D136" s="151"/>
      <c r="E136" s="38"/>
      <c r="F136" s="45"/>
      <c r="G136" s="95"/>
      <c r="H136" s="66"/>
      <c r="I136" s="17"/>
      <c r="J136" s="37"/>
      <c r="K136" s="146"/>
      <c r="L136" s="66"/>
      <c r="M136" s="38"/>
      <c r="N136" s="96"/>
      <c r="O136" s="104"/>
      <c r="P136" s="123"/>
      <c r="Q136" s="337"/>
      <c r="R136" s="12"/>
    </row>
    <row r="137" spans="1:18" s="173" customFormat="1" ht="12.75" customHeight="1" thickBot="1">
      <c r="A137" s="174"/>
      <c r="B137" s="188" t="s">
        <v>26</v>
      </c>
      <c r="C137" s="177"/>
      <c r="D137" s="379">
        <v>1</v>
      </c>
      <c r="E137" s="357" t="s">
        <v>182</v>
      </c>
      <c r="F137" s="358"/>
      <c r="G137" s="360" t="s">
        <v>48</v>
      </c>
      <c r="H137" s="359" t="s">
        <v>40</v>
      </c>
      <c r="I137" s="360">
        <v>1</v>
      </c>
      <c r="J137" s="361" t="s">
        <v>27</v>
      </c>
      <c r="K137" s="362"/>
      <c r="L137" s="361">
        <v>2</v>
      </c>
      <c r="M137" s="480" t="s">
        <v>95</v>
      </c>
      <c r="N137" s="364" t="s">
        <v>183</v>
      </c>
      <c r="O137" s="364" t="s">
        <v>181</v>
      </c>
      <c r="P137" s="363"/>
      <c r="Q137" s="407" t="s">
        <v>184</v>
      </c>
      <c r="R137" s="172"/>
    </row>
    <row r="138" spans="1:18" s="173" customFormat="1" ht="12.75" customHeight="1">
      <c r="A138" s="87" t="s">
        <v>60</v>
      </c>
      <c r="B138" s="178" t="s">
        <v>19</v>
      </c>
      <c r="C138" s="142" t="s">
        <v>98</v>
      </c>
      <c r="D138" s="636">
        <v>1</v>
      </c>
      <c r="E138" s="637" t="s">
        <v>138</v>
      </c>
      <c r="F138" s="638" t="s">
        <v>32</v>
      </c>
      <c r="G138" s="639">
        <v>3</v>
      </c>
      <c r="H138" s="640" t="s">
        <v>76</v>
      </c>
      <c r="I138" s="639">
        <v>1</v>
      </c>
      <c r="J138" s="641"/>
      <c r="K138" s="642"/>
      <c r="L138" s="641">
        <v>2</v>
      </c>
      <c r="M138" s="639">
        <v>2349</v>
      </c>
      <c r="N138" s="643">
        <v>1195000</v>
      </c>
      <c r="O138" s="644"/>
      <c r="P138" s="645">
        <v>900000</v>
      </c>
      <c r="Q138" s="646">
        <f>SUM(P138/M138)</f>
        <v>383.1417624521073</v>
      </c>
      <c r="R138" s="172"/>
    </row>
    <row r="139" spans="1:18" s="173" customFormat="1" ht="12.75" customHeight="1">
      <c r="A139" s="87"/>
      <c r="B139" s="28" t="s">
        <v>24</v>
      </c>
      <c r="C139" s="152" t="s">
        <v>171</v>
      </c>
      <c r="D139" s="179"/>
      <c r="E139" s="523" t="s">
        <v>30</v>
      </c>
      <c r="F139" s="524"/>
      <c r="G139" s="392">
        <v>3</v>
      </c>
      <c r="H139" s="391">
        <v>3</v>
      </c>
      <c r="I139" s="394">
        <v>1</v>
      </c>
      <c r="J139" s="393" t="s">
        <v>39</v>
      </c>
      <c r="K139" s="525"/>
      <c r="L139" s="393">
        <v>2</v>
      </c>
      <c r="M139" s="392">
        <v>2349</v>
      </c>
      <c r="N139" s="396">
        <v>1099900</v>
      </c>
      <c r="O139" s="395">
        <v>1099900</v>
      </c>
      <c r="P139" s="396"/>
      <c r="Q139" s="337">
        <f>SUM(O139/M139)</f>
        <v>468.2418050234142</v>
      </c>
      <c r="R139" s="172"/>
    </row>
    <row r="140" spans="1:17" s="148" customFormat="1" ht="12.75">
      <c r="A140" s="87"/>
      <c r="B140" s="351" t="s">
        <v>25</v>
      </c>
      <c r="C140" s="352"/>
      <c r="D140" s="477">
        <v>3</v>
      </c>
      <c r="E140" s="384" t="s">
        <v>172</v>
      </c>
      <c r="F140" s="460"/>
      <c r="G140" s="347">
        <v>3</v>
      </c>
      <c r="H140" s="455" t="s">
        <v>91</v>
      </c>
      <c r="I140" s="457">
        <v>1</v>
      </c>
      <c r="J140" s="385" t="s">
        <v>96</v>
      </c>
      <c r="K140" s="347"/>
      <c r="L140" s="350">
        <v>2</v>
      </c>
      <c r="M140" s="457" t="s">
        <v>107</v>
      </c>
      <c r="N140" s="470" t="s">
        <v>173</v>
      </c>
      <c r="O140" s="474" t="s">
        <v>120</v>
      </c>
      <c r="P140" s="461"/>
      <c r="Q140" s="336" t="s">
        <v>174</v>
      </c>
    </row>
    <row r="141" spans="1:17" s="148" customFormat="1" ht="13.5" thickBot="1">
      <c r="A141" s="365"/>
      <c r="B141" s="366" t="s">
        <v>26</v>
      </c>
      <c r="C141" s="266"/>
      <c r="D141" s="583">
        <v>2</v>
      </c>
      <c r="E141" s="480" t="s">
        <v>175</v>
      </c>
      <c r="F141" s="708"/>
      <c r="G141" s="481" t="s">
        <v>48</v>
      </c>
      <c r="H141" s="431" t="s">
        <v>176</v>
      </c>
      <c r="I141" s="481" t="s">
        <v>47</v>
      </c>
      <c r="J141" s="482" t="s">
        <v>27</v>
      </c>
      <c r="K141" s="709" t="s">
        <v>28</v>
      </c>
      <c r="L141" s="482">
        <v>2</v>
      </c>
      <c r="M141" s="481" t="s">
        <v>177</v>
      </c>
      <c r="N141" s="710" t="s">
        <v>178</v>
      </c>
      <c r="O141" s="434" t="s">
        <v>179</v>
      </c>
      <c r="P141" s="710"/>
      <c r="Q141" s="483" t="s">
        <v>180</v>
      </c>
    </row>
    <row r="142" spans="1:17" s="148" customFormat="1" ht="12.75">
      <c r="A142" s="259" t="s">
        <v>61</v>
      </c>
      <c r="B142" s="609" t="s">
        <v>19</v>
      </c>
      <c r="C142" s="647"/>
      <c r="D142" s="648"/>
      <c r="E142" s="649"/>
      <c r="F142" s="650"/>
      <c r="G142" s="651"/>
      <c r="H142" s="652"/>
      <c r="I142" s="653"/>
      <c r="J142" s="654"/>
      <c r="K142" s="655"/>
      <c r="L142" s="654"/>
      <c r="M142" s="653"/>
      <c r="N142" s="656"/>
      <c r="O142" s="657"/>
      <c r="P142" s="656"/>
      <c r="Q142" s="658"/>
    </row>
    <row r="143" spans="1:17" s="148" customFormat="1" ht="12.75">
      <c r="A143" s="87"/>
      <c r="B143" s="147" t="s">
        <v>24</v>
      </c>
      <c r="C143" s="97"/>
      <c r="D143" s="469"/>
      <c r="E143" s="384"/>
      <c r="F143" s="460"/>
      <c r="G143" s="347"/>
      <c r="H143" s="455"/>
      <c r="I143" s="457"/>
      <c r="J143" s="350"/>
      <c r="K143" s="355"/>
      <c r="L143" s="350"/>
      <c r="M143" s="457"/>
      <c r="N143" s="470"/>
      <c r="O143" s="474"/>
      <c r="P143" s="461"/>
      <c r="Q143" s="336"/>
    </row>
    <row r="144" spans="1:18" ht="12" customHeight="1">
      <c r="A144" s="405"/>
      <c r="B144" s="44" t="s">
        <v>25</v>
      </c>
      <c r="C144" s="35"/>
      <c r="D144" s="488"/>
      <c r="E144" s="66"/>
      <c r="F144" s="348"/>
      <c r="G144" s="478"/>
      <c r="H144" s="38"/>
      <c r="I144" s="37"/>
      <c r="J144" s="17"/>
      <c r="K144" s="144"/>
      <c r="L144" s="38"/>
      <c r="M144" s="66"/>
      <c r="N144" s="104"/>
      <c r="O144" s="96"/>
      <c r="P144" s="68"/>
      <c r="Q144" s="337"/>
      <c r="R144" s="12"/>
    </row>
    <row r="145" spans="1:17" s="173" customFormat="1" ht="12" customHeight="1" thickBot="1">
      <c r="A145" s="389"/>
      <c r="B145" s="574" t="s">
        <v>26</v>
      </c>
      <c r="C145" s="731"/>
      <c r="D145" s="574">
        <v>1</v>
      </c>
      <c r="E145" s="462" t="s">
        <v>159</v>
      </c>
      <c r="F145" s="463"/>
      <c r="G145" s="464" t="s">
        <v>76</v>
      </c>
      <c r="H145" s="471" t="s">
        <v>91</v>
      </c>
      <c r="I145" s="473">
        <v>2</v>
      </c>
      <c r="J145" s="472" t="s">
        <v>27</v>
      </c>
      <c r="K145" s="707" t="s">
        <v>33</v>
      </c>
      <c r="L145" s="381">
        <v>2</v>
      </c>
      <c r="M145" s="465" t="s">
        <v>108</v>
      </c>
      <c r="N145" s="466" t="s">
        <v>109</v>
      </c>
      <c r="O145" s="466" t="s">
        <v>109</v>
      </c>
      <c r="P145" s="467"/>
      <c r="Q145" s="468" t="s">
        <v>110</v>
      </c>
    </row>
    <row r="146" spans="1:17" s="46" customFormat="1" ht="12.75">
      <c r="A146" s="292" t="s">
        <v>62</v>
      </c>
      <c r="B146" s="178" t="s">
        <v>19</v>
      </c>
      <c r="C146" s="142" t="s">
        <v>139</v>
      </c>
      <c r="D146" s="178">
        <v>1</v>
      </c>
      <c r="E146" s="45" t="s">
        <v>133</v>
      </c>
      <c r="F146" s="38" t="s">
        <v>32</v>
      </c>
      <c r="G146" s="35">
        <v>4</v>
      </c>
      <c r="H146" s="38">
        <v>5</v>
      </c>
      <c r="I146" s="37">
        <v>2</v>
      </c>
      <c r="J146" s="17" t="s">
        <v>27</v>
      </c>
      <c r="K146" s="342"/>
      <c r="L146" s="17">
        <v>3</v>
      </c>
      <c r="M146" s="37">
        <v>4718</v>
      </c>
      <c r="N146" s="68">
        <v>3120000</v>
      </c>
      <c r="O146" s="79"/>
      <c r="P146" s="241">
        <v>3120000</v>
      </c>
      <c r="Q146" s="343">
        <f>SUM(P146/M146)</f>
        <v>661.2971598134803</v>
      </c>
    </row>
    <row r="147" spans="1:17" s="148" customFormat="1" ht="12.75">
      <c r="A147" s="86"/>
      <c r="B147" s="147" t="s">
        <v>24</v>
      </c>
      <c r="C147" s="152"/>
      <c r="D147" s="179"/>
      <c r="E147" s="201"/>
      <c r="F147" s="228"/>
      <c r="G147" s="201"/>
      <c r="H147" s="203"/>
      <c r="I147" s="201"/>
      <c r="J147" s="203"/>
      <c r="K147" s="313"/>
      <c r="L147" s="203"/>
      <c r="M147" s="201"/>
      <c r="N147" s="207"/>
      <c r="O147" s="207"/>
      <c r="P147" s="276"/>
      <c r="Q147" s="325"/>
    </row>
    <row r="148" spans="1:18" ht="12" customHeight="1">
      <c r="A148" s="268"/>
      <c r="B148" s="35" t="s">
        <v>25</v>
      </c>
      <c r="C148" s="35"/>
      <c r="D148" s="151"/>
      <c r="E148" s="38"/>
      <c r="F148" s="45"/>
      <c r="G148" s="95"/>
      <c r="H148" s="66"/>
      <c r="I148" s="17"/>
      <c r="J148" s="37"/>
      <c r="K148" s="146"/>
      <c r="L148" s="66"/>
      <c r="M148" s="38"/>
      <c r="N148" s="96"/>
      <c r="O148" s="104"/>
      <c r="P148" s="123"/>
      <c r="Q148" s="337"/>
      <c r="R148" s="12"/>
    </row>
    <row r="149" spans="1:17" s="12" customFormat="1" ht="13.5" thickBot="1">
      <c r="A149" s="49"/>
      <c r="B149" s="23" t="s">
        <v>26</v>
      </c>
      <c r="C149" s="277"/>
      <c r="D149" s="375">
        <v>2</v>
      </c>
      <c r="E149" s="163" t="s">
        <v>222</v>
      </c>
      <c r="F149" s="376"/>
      <c r="G149" s="163">
        <v>5</v>
      </c>
      <c r="H149" s="149" t="s">
        <v>111</v>
      </c>
      <c r="I149" s="163">
        <v>2</v>
      </c>
      <c r="J149" s="149" t="s">
        <v>27</v>
      </c>
      <c r="K149" s="377"/>
      <c r="L149" s="149">
        <v>3</v>
      </c>
      <c r="M149" s="163" t="s">
        <v>224</v>
      </c>
      <c r="N149" s="145" t="s">
        <v>223</v>
      </c>
      <c r="O149" s="145" t="s">
        <v>223</v>
      </c>
      <c r="P149" s="378"/>
      <c r="Q149" s="335" t="s">
        <v>225</v>
      </c>
    </row>
    <row r="150" spans="1:18" ht="12.75" hidden="1">
      <c r="A150" s="86"/>
      <c r="B150" s="20" t="s">
        <v>26</v>
      </c>
      <c r="C150" s="20"/>
      <c r="D150" s="20"/>
      <c r="E150" s="61" t="s">
        <v>54</v>
      </c>
      <c r="F150" s="30"/>
      <c r="G150" s="54">
        <v>5</v>
      </c>
      <c r="H150" s="80" t="s">
        <v>48</v>
      </c>
      <c r="I150" s="14">
        <v>2</v>
      </c>
      <c r="J150" s="30" t="s">
        <v>27</v>
      </c>
      <c r="K150" s="13" t="s">
        <v>28</v>
      </c>
      <c r="L150" s="30">
        <v>3</v>
      </c>
      <c r="M150" s="14">
        <v>4650</v>
      </c>
      <c r="N150" s="32">
        <v>1895000</v>
      </c>
      <c r="O150" s="33">
        <v>1850000</v>
      </c>
      <c r="P150" s="62"/>
      <c r="Q150" s="325" t="s">
        <v>68</v>
      </c>
      <c r="R150" s="12"/>
    </row>
  </sheetData>
  <sheetProtection/>
  <printOptions/>
  <pageMargins left="0.25" right="0.25" top="0.75" bottom="0.75" header="0.3" footer="0.3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Secure Access Portals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Shereen</dc:creator>
  <cp:keywords/>
  <dc:description/>
  <cp:lastModifiedBy>Joe Randazza</cp:lastModifiedBy>
  <cp:lastPrinted>2024-03-30T19:11:30Z</cp:lastPrinted>
  <dcterms:created xsi:type="dcterms:W3CDTF">2005-04-12T20:59:18Z</dcterms:created>
  <dcterms:modified xsi:type="dcterms:W3CDTF">2024-03-30T20:42:28Z</dcterms:modified>
  <cp:category/>
  <cp:version/>
  <cp:contentType/>
  <cp:contentStatus/>
</cp:coreProperties>
</file>